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 yWindow="4200" windowWidth="17316" windowHeight="3048"/>
  </bookViews>
  <sheets>
    <sheet name="ПН" sheetId="1" r:id="rId1"/>
    <sheet name="ВТ" sheetId="5" r:id="rId2"/>
    <sheet name="СР" sheetId="6" r:id="rId3"/>
    <sheet name="ЧТ" sheetId="7" r:id="rId4"/>
    <sheet name="ПТ" sheetId="8" r:id="rId5"/>
    <sheet name="СБ" sheetId="9" r:id="rId6"/>
    <sheet name="ВС" sheetId="10" r:id="rId7"/>
    <sheet name="комплексы" sheetId="11" r:id="rId8"/>
  </sheets>
  <definedNames>
    <definedName name="_xlnm.Print_Area" localSheetId="6">ВС!$B$1:$Z$69</definedName>
    <definedName name="_xlnm.Print_Area" localSheetId="1">ВТ!$D$1:$Z$207</definedName>
    <definedName name="_xlnm.Print_Area" localSheetId="0">ПН!$B$1:$Z$200</definedName>
    <definedName name="_xlnm.Print_Area" localSheetId="4">ПТ!$B$1:$Z$204</definedName>
    <definedName name="_xlnm.Print_Area" localSheetId="5">СБ!$B$1:$Z$148</definedName>
    <definedName name="_xlnm.Print_Area" localSheetId="2">СР!$B$1:$Z$202</definedName>
    <definedName name="_xlnm.Print_Area" localSheetId="3">ЧТ!$B$1:$Z$207</definedName>
  </definedNames>
  <calcPr calcId="145621"/>
</workbook>
</file>

<file path=xl/calcChain.xml><?xml version="1.0" encoding="utf-8"?>
<calcChain xmlns="http://schemas.openxmlformats.org/spreadsheetml/2006/main">
  <c r="AA50" i="7" l="1"/>
  <c r="AB50" i="7" s="1"/>
  <c r="AA57" i="10" l="1"/>
  <c r="AB57" i="10" s="1"/>
  <c r="AA136" i="9"/>
  <c r="AB136" i="9" s="1"/>
  <c r="AA192" i="8"/>
  <c r="AB192" i="8" s="1"/>
  <c r="AA179" i="8"/>
  <c r="AB179" i="8" s="1"/>
  <c r="AA58" i="8"/>
  <c r="AB58" i="8" s="1"/>
  <c r="AA195" i="7"/>
  <c r="AB195" i="7" s="1"/>
  <c r="AA184" i="7"/>
  <c r="AB184" i="7" s="1"/>
  <c r="AA58" i="7"/>
  <c r="AB58" i="7" s="1"/>
  <c r="AA190" i="6"/>
  <c r="AB190" i="6" s="1"/>
  <c r="AA179" i="6"/>
  <c r="AB179" i="6" s="1"/>
  <c r="AA58" i="6"/>
  <c r="AB58" i="6" s="1"/>
  <c r="AA195" i="5"/>
  <c r="AB195" i="5" s="1"/>
  <c r="AA184" i="5"/>
  <c r="AB184" i="5" s="1"/>
  <c r="AA57" i="5"/>
  <c r="AB57" i="5" s="1"/>
  <c r="AA58" i="1"/>
  <c r="AB58" i="1" s="1"/>
  <c r="AA190" i="1" l="1"/>
  <c r="AB190" i="1" s="1"/>
  <c r="AA179" i="1"/>
  <c r="AB179" i="1" s="1"/>
  <c r="AA53" i="8" l="1"/>
  <c r="AB53" i="8" s="1"/>
  <c r="AA53" i="7"/>
  <c r="AB53" i="7" s="1"/>
  <c r="AA52" i="6"/>
  <c r="AB52" i="6" s="1"/>
  <c r="AA52" i="1"/>
  <c r="AB52" i="1" s="1"/>
  <c r="AA41" i="9"/>
  <c r="AB41" i="9" s="1"/>
  <c r="AA75" i="8"/>
  <c r="AB75" i="8" s="1"/>
  <c r="AA75" i="7"/>
  <c r="AB75" i="7" s="1"/>
  <c r="AA75" i="6"/>
  <c r="AB75" i="6" s="1"/>
  <c r="AA74" i="5"/>
  <c r="AB74" i="5" s="1"/>
  <c r="AA31" i="9"/>
  <c r="AB31" i="9" s="1"/>
  <c r="AA65" i="8"/>
  <c r="AB65" i="8" s="1"/>
  <c r="AA65" i="7"/>
  <c r="AB65" i="7" s="1"/>
  <c r="AA65" i="6"/>
  <c r="AB65" i="6" s="1"/>
  <c r="AA64" i="5"/>
  <c r="AB64" i="5" s="1"/>
  <c r="AA75" i="1"/>
  <c r="AB75" i="1" s="1"/>
  <c r="AA65" i="1"/>
  <c r="AB65" i="1" s="1"/>
  <c r="G9" i="11" l="1"/>
  <c r="AA7" i="9" l="1"/>
  <c r="AB7" i="9" s="1"/>
  <c r="AA23" i="8" l="1"/>
  <c r="AB23" i="8" s="1"/>
  <c r="AA24" i="8"/>
  <c r="AB24" i="8" s="1"/>
  <c r="AA23" i="7"/>
  <c r="AB23" i="7" s="1"/>
  <c r="AA24" i="7"/>
  <c r="AB24" i="7" s="1"/>
  <c r="AA23" i="6"/>
  <c r="AB23" i="6" s="1"/>
  <c r="AA33" i="9" l="1"/>
  <c r="AB33" i="9" s="1"/>
  <c r="AA32" i="9"/>
  <c r="AB32" i="9" s="1"/>
  <c r="AA114" i="9"/>
  <c r="AB114" i="9" s="1"/>
  <c r="AA151" i="8"/>
  <c r="AB151" i="8" s="1"/>
  <c r="AA155" i="7"/>
  <c r="AB155" i="7" s="1"/>
  <c r="AA151" i="6"/>
  <c r="AB151" i="6" s="1"/>
  <c r="AA151" i="1"/>
  <c r="AB151" i="1" s="1"/>
  <c r="AA152" i="1"/>
  <c r="AB152" i="1" s="1"/>
  <c r="AA155" i="5"/>
  <c r="AB155" i="5" s="1"/>
  <c r="AA43" i="9" l="1"/>
  <c r="AB43" i="9" s="1"/>
  <c r="AA42" i="9"/>
  <c r="AB42" i="9" s="1"/>
  <c r="AA77" i="8"/>
  <c r="AB77" i="8" s="1"/>
  <c r="AA76" i="8"/>
  <c r="AB76" i="8" s="1"/>
  <c r="AA77" i="7"/>
  <c r="AB77" i="7" s="1"/>
  <c r="AA76" i="7"/>
  <c r="AB76" i="7" s="1"/>
  <c r="AA77" i="6"/>
  <c r="AB77" i="6" s="1"/>
  <c r="AA76" i="6"/>
  <c r="AB76" i="6" s="1"/>
  <c r="AA76" i="5"/>
  <c r="AB76" i="5" s="1"/>
  <c r="AA75" i="5"/>
  <c r="AB75" i="5" s="1"/>
  <c r="AA77" i="1"/>
  <c r="AB77" i="1" s="1"/>
  <c r="AA76" i="1"/>
  <c r="AB76" i="1" s="1"/>
  <c r="AA67" i="8"/>
  <c r="AB67" i="8" s="1"/>
  <c r="AA66" i="8"/>
  <c r="AB66" i="8" s="1"/>
  <c r="AA67" i="7"/>
  <c r="AB67" i="7" s="1"/>
  <c r="AA66" i="7"/>
  <c r="AB66" i="7" s="1"/>
  <c r="AA67" i="6"/>
  <c r="AB67" i="6" s="1"/>
  <c r="AA66" i="6"/>
  <c r="AB66" i="6" s="1"/>
  <c r="AA66" i="5"/>
  <c r="AB66" i="5" s="1"/>
  <c r="AA65" i="5"/>
  <c r="AB65" i="5" s="1"/>
  <c r="AA67" i="1"/>
  <c r="AB67" i="1" s="1"/>
  <c r="AA66" i="1"/>
  <c r="AB66" i="1" s="1"/>
  <c r="AA7" i="8"/>
  <c r="AB7" i="8" s="1"/>
  <c r="AA7" i="7"/>
  <c r="AB7" i="7" s="1"/>
  <c r="AA7" i="6"/>
  <c r="AB7" i="6" s="1"/>
  <c r="AA7" i="5"/>
  <c r="AB7" i="5" s="1"/>
  <c r="AA7" i="1"/>
  <c r="AB7" i="1" s="1"/>
  <c r="AA51" i="8" l="1"/>
  <c r="AB51" i="8" s="1"/>
  <c r="AA31" i="10" l="1"/>
  <c r="AB31" i="10" s="1"/>
  <c r="AA85" i="9"/>
  <c r="AB85" i="9" s="1"/>
  <c r="AA122" i="8"/>
  <c r="AB122" i="8" s="1"/>
  <c r="AA126" i="7"/>
  <c r="AB126" i="7" s="1"/>
  <c r="AA122" i="6"/>
  <c r="AB122" i="6" s="1"/>
  <c r="AA126" i="5"/>
  <c r="AB126" i="5" s="1"/>
  <c r="AA122" i="1"/>
  <c r="AB122" i="1" s="1"/>
  <c r="AA123" i="1"/>
  <c r="AB123" i="1" s="1"/>
  <c r="AA12" i="8" l="1"/>
  <c r="AB12" i="8" s="1"/>
  <c r="AA13" i="8"/>
  <c r="AB13" i="8" s="1"/>
  <c r="AA14" i="8"/>
  <c r="AB14" i="8" s="1"/>
  <c r="AA15" i="8"/>
  <c r="AB15" i="8" s="1"/>
  <c r="AA16" i="8"/>
  <c r="AB16" i="8" s="1"/>
  <c r="AA17" i="8"/>
  <c r="AB17" i="8" s="1"/>
  <c r="AA18" i="8"/>
  <c r="AB18" i="8" s="1"/>
  <c r="AA19" i="8"/>
  <c r="AB19" i="8" s="1"/>
  <c r="AA20" i="8"/>
  <c r="AB20" i="8" s="1"/>
  <c r="AA21" i="8"/>
  <c r="AB21" i="8" s="1"/>
  <c r="AA22" i="8"/>
  <c r="AB22" i="8" s="1"/>
  <c r="AA25" i="8"/>
  <c r="AB25" i="8" s="1"/>
  <c r="AA208" i="7"/>
  <c r="AA12" i="7"/>
  <c r="AB12" i="7" s="1"/>
  <c r="AA13" i="7"/>
  <c r="AB13" i="7" s="1"/>
  <c r="AA14" i="7"/>
  <c r="AB14" i="7"/>
  <c r="AA15" i="7"/>
  <c r="AB15" i="7" s="1"/>
  <c r="AA16" i="7"/>
  <c r="AB16" i="7" s="1"/>
  <c r="AA17" i="7"/>
  <c r="AB17" i="7" s="1"/>
  <c r="AA18" i="7"/>
  <c r="AB18" i="7" s="1"/>
  <c r="AA19" i="7"/>
  <c r="AB19" i="7" s="1"/>
  <c r="AA20" i="7"/>
  <c r="AB20" i="7" s="1"/>
  <c r="AA21" i="7"/>
  <c r="AB21" i="7" s="1"/>
  <c r="AA22" i="7"/>
  <c r="AB22" i="7" s="1"/>
  <c r="AA9" i="9"/>
  <c r="AB9" i="9" s="1"/>
  <c r="AA9" i="6" l="1"/>
  <c r="AB9" i="6" s="1"/>
  <c r="AA10" i="6"/>
  <c r="AB10" i="6" s="1"/>
  <c r="AA11" i="6"/>
  <c r="AB11" i="6" s="1"/>
  <c r="AA12" i="6"/>
  <c r="AB12" i="6" s="1"/>
  <c r="AA13" i="6"/>
  <c r="AB13" i="6" s="1"/>
  <c r="AA14" i="6"/>
  <c r="AB14" i="6" s="1"/>
  <c r="AA15" i="6"/>
  <c r="AB15" i="6" s="1"/>
  <c r="AA16" i="6"/>
  <c r="AB16" i="6" s="1"/>
  <c r="AA17" i="6"/>
  <c r="AB17" i="6" s="1"/>
  <c r="AA18" i="6"/>
  <c r="AB18" i="6" s="1"/>
  <c r="AA19" i="6"/>
  <c r="AB19" i="6" s="1"/>
  <c r="AA20" i="6"/>
  <c r="AB20" i="6" s="1"/>
  <c r="AA21" i="6"/>
  <c r="AB21" i="6" s="1"/>
  <c r="AA11" i="5"/>
  <c r="AB11" i="5" s="1"/>
  <c r="AA12" i="5"/>
  <c r="AB12" i="5" s="1"/>
  <c r="AA13" i="5"/>
  <c r="AB13" i="5" s="1"/>
  <c r="AA14" i="5"/>
  <c r="AB14" i="5" s="1"/>
  <c r="AA15" i="5"/>
  <c r="AB15" i="5" s="1"/>
  <c r="AA16" i="5"/>
  <c r="AB16" i="5" s="1"/>
  <c r="AA17" i="5"/>
  <c r="AB17" i="5" s="1"/>
  <c r="AA18" i="5"/>
  <c r="AB18" i="5" s="1"/>
  <c r="AA19" i="5"/>
  <c r="AB19" i="5" s="1"/>
  <c r="AA20" i="5"/>
  <c r="AB20" i="5" s="1"/>
  <c r="AA21" i="5"/>
  <c r="AB21" i="5" s="1"/>
  <c r="AA22" i="5"/>
  <c r="AB22" i="5" s="1"/>
  <c r="AA23" i="5"/>
  <c r="AB23" i="5" s="1"/>
  <c r="AA24" i="5"/>
  <c r="AB24" i="5" s="1"/>
  <c r="AA25" i="5"/>
  <c r="AB25" i="5" s="1"/>
  <c r="AA26" i="5"/>
  <c r="AB26" i="5" s="1"/>
  <c r="AA27" i="5"/>
  <c r="AB27" i="5" s="1"/>
  <c r="AA28" i="5"/>
  <c r="AB28" i="5" s="1"/>
  <c r="AA100" i="5"/>
  <c r="AB100" i="5" s="1"/>
  <c r="AA49" i="7" l="1"/>
  <c r="AB49" i="7" s="1"/>
  <c r="AA50" i="6"/>
  <c r="AB50" i="6" s="1"/>
  <c r="AA50" i="1"/>
  <c r="AB50" i="1" s="1"/>
  <c r="AA51" i="1"/>
  <c r="AB51" i="1" s="1"/>
  <c r="AA49" i="1"/>
  <c r="AB49" i="1" s="1"/>
  <c r="AA51" i="5"/>
  <c r="AB51" i="5" s="1"/>
  <c r="AA205" i="8" l="1"/>
  <c r="AA203" i="6"/>
  <c r="AA208" i="5"/>
  <c r="AA201" i="1" l="1"/>
  <c r="AA14" i="1"/>
  <c r="AB14" i="1" s="1"/>
  <c r="AA15" i="1"/>
  <c r="AB15" i="1" s="1"/>
  <c r="AA16" i="1"/>
  <c r="AB16" i="1" s="1"/>
  <c r="AA17" i="1"/>
  <c r="AB17" i="1" s="1"/>
  <c r="AA18" i="1"/>
  <c r="AB18" i="1" s="1"/>
  <c r="AA19" i="1"/>
  <c r="AB19" i="1" s="1"/>
  <c r="AA20" i="1"/>
  <c r="AB20" i="1" s="1"/>
  <c r="AA21" i="1"/>
  <c r="AB21" i="1" s="1"/>
  <c r="AA22" i="1"/>
  <c r="AB22" i="1" s="1"/>
  <c r="AA23" i="1"/>
  <c r="AB23" i="1" s="1"/>
  <c r="AA24" i="1"/>
  <c r="AB24" i="1" s="1"/>
  <c r="AA25" i="1"/>
  <c r="AB25" i="1" s="1"/>
  <c r="AA26" i="1"/>
  <c r="AB26" i="1" s="1"/>
  <c r="AA27" i="1"/>
  <c r="AB27" i="1" s="1"/>
  <c r="AA28" i="1"/>
  <c r="AB28" i="1" s="1"/>
  <c r="AA61" i="8"/>
  <c r="AB61" i="8" s="1"/>
  <c r="AA61" i="7"/>
  <c r="AB61" i="7" s="1"/>
  <c r="AA61" i="6" l="1"/>
  <c r="AB61" i="6" s="1"/>
  <c r="AA33" i="10"/>
  <c r="AB33" i="10" s="1"/>
  <c r="AA87" i="9"/>
  <c r="AB87" i="9" s="1"/>
  <c r="AA124" i="8"/>
  <c r="AB124" i="8" s="1"/>
  <c r="AA128" i="7"/>
  <c r="AB128" i="7" s="1"/>
  <c r="AA124" i="6"/>
  <c r="AB124" i="6" s="1"/>
  <c r="AA128" i="5"/>
  <c r="AB128" i="5" s="1"/>
  <c r="AA124" i="1"/>
  <c r="AB124" i="1" s="1"/>
  <c r="AA61" i="1" l="1"/>
  <c r="AB61" i="1" s="1"/>
  <c r="AA46" i="8" l="1"/>
  <c r="AB46" i="8" s="1"/>
  <c r="AA27" i="6" l="1"/>
  <c r="AB27" i="6" s="1"/>
  <c r="AA26" i="6"/>
  <c r="AB26" i="6" s="1"/>
  <c r="AA99" i="8" l="1"/>
  <c r="AB99" i="8" s="1"/>
  <c r="AA102" i="7"/>
  <c r="AB102" i="7" s="1"/>
  <c r="AA99" i="6"/>
  <c r="AB99" i="6" s="1"/>
  <c r="AA102" i="5"/>
  <c r="AB102" i="5" s="1"/>
  <c r="AA99" i="1"/>
  <c r="AB99" i="1" s="1"/>
  <c r="AA65" i="9" l="1"/>
  <c r="AB65" i="9" s="1"/>
  <c r="AA64" i="9"/>
  <c r="AB64" i="9" s="1"/>
  <c r="AA102" i="8"/>
  <c r="AB102" i="8" s="1"/>
  <c r="AA101" i="8"/>
  <c r="AB101" i="8" s="1"/>
  <c r="AA106" i="7"/>
  <c r="AB106" i="7" s="1"/>
  <c r="AA105" i="7"/>
  <c r="AB105" i="7" s="1"/>
  <c r="AA104" i="7"/>
  <c r="AB104" i="7" s="1"/>
  <c r="AA102" i="6"/>
  <c r="AB102" i="6" s="1"/>
  <c r="AA101" i="6"/>
  <c r="AB101" i="6" s="1"/>
  <c r="AA105" i="5"/>
  <c r="AB105" i="5" s="1"/>
  <c r="AA104" i="5"/>
  <c r="AB104" i="5" s="1"/>
  <c r="AA102" i="1"/>
  <c r="AB102" i="1" s="1"/>
  <c r="AA103" i="1"/>
  <c r="AB103" i="1" s="1"/>
  <c r="AA42" i="5" l="1"/>
  <c r="AB42" i="5" s="1"/>
  <c r="AA94" i="1" l="1"/>
  <c r="AB94" i="1" s="1"/>
  <c r="AA93" i="1"/>
  <c r="AB93" i="1" s="1"/>
  <c r="AA92" i="1"/>
  <c r="AB92" i="1" s="1"/>
  <c r="AA91" i="1"/>
  <c r="AB91" i="1" s="1"/>
  <c r="AA90" i="1"/>
  <c r="AB90" i="1" s="1"/>
  <c r="AA89" i="1"/>
  <c r="AB89" i="1" s="1"/>
  <c r="AA88" i="1"/>
  <c r="AB88" i="1" s="1"/>
  <c r="AA87" i="1"/>
  <c r="AB87" i="1" s="1"/>
  <c r="AA86" i="1"/>
  <c r="AB86" i="1" s="1"/>
  <c r="AA85" i="1"/>
  <c r="AB85" i="1" s="1"/>
  <c r="AA84" i="1"/>
  <c r="AB84" i="1" s="1"/>
  <c r="AA83" i="1"/>
  <c r="AB83" i="1" s="1"/>
  <c r="AA82" i="1"/>
  <c r="AB82" i="1" s="1"/>
  <c r="AA81" i="1"/>
  <c r="AB81" i="1" s="1"/>
  <c r="AA80" i="1"/>
  <c r="AB80" i="1" s="1"/>
  <c r="AA79" i="1"/>
  <c r="AB79" i="1" s="1"/>
  <c r="AA78" i="1"/>
  <c r="AB78" i="1" s="1"/>
  <c r="AA54" i="1"/>
  <c r="AB54" i="1" s="1"/>
  <c r="AA74" i="1"/>
  <c r="AB74" i="1" s="1"/>
  <c r="AA73" i="1"/>
  <c r="AB73" i="1" s="1"/>
  <c r="AA72" i="1"/>
  <c r="AB72" i="1" s="1"/>
  <c r="AA71" i="1"/>
  <c r="AB71" i="1" s="1"/>
  <c r="AA70" i="1"/>
  <c r="AB70" i="1" s="1"/>
  <c r="AA69" i="1"/>
  <c r="AB69" i="1" s="1"/>
  <c r="AA68" i="1"/>
  <c r="AB68" i="1" s="1"/>
  <c r="AA64" i="1"/>
  <c r="AB64" i="1" s="1"/>
  <c r="AA63" i="1"/>
  <c r="AB63" i="1" s="1"/>
  <c r="AA62" i="1"/>
  <c r="AB62" i="1" s="1"/>
  <c r="AA60" i="1"/>
  <c r="AB60" i="1" s="1"/>
  <c r="AA59" i="1"/>
  <c r="AB59" i="1" s="1"/>
  <c r="AA57" i="1"/>
  <c r="AB57" i="1" s="1"/>
  <c r="AA56" i="1"/>
  <c r="AB56" i="1" s="1"/>
  <c r="AA55" i="1"/>
  <c r="AB55" i="1" s="1"/>
  <c r="AA53" i="1"/>
  <c r="AB53" i="1" s="1"/>
  <c r="AA59" i="9" l="1"/>
  <c r="AB59" i="9" s="1"/>
  <c r="AA58" i="9"/>
  <c r="AB58" i="9" s="1"/>
  <c r="AA57" i="9"/>
  <c r="AB57" i="9" s="1"/>
  <c r="AA56" i="9"/>
  <c r="AB56" i="9" s="1"/>
  <c r="AA55" i="9"/>
  <c r="AB55" i="9" s="1"/>
  <c r="AA54" i="9"/>
  <c r="AB54" i="9" s="1"/>
  <c r="AA53" i="9"/>
  <c r="AB53" i="9" s="1"/>
  <c r="AA52" i="9"/>
  <c r="AB52" i="9" s="1"/>
  <c r="AA51" i="9"/>
  <c r="AB51" i="9" s="1"/>
  <c r="AA50" i="9"/>
  <c r="AB50" i="9" s="1"/>
  <c r="AA49" i="9"/>
  <c r="AB49" i="9" s="1"/>
  <c r="AA48" i="9"/>
  <c r="AB48" i="9" s="1"/>
  <c r="AA47" i="9"/>
  <c r="AB47" i="9" s="1"/>
  <c r="AA46" i="9"/>
  <c r="AB46" i="9" s="1"/>
  <c r="AA45" i="9"/>
  <c r="AB45" i="9" s="1"/>
  <c r="AA44" i="9"/>
  <c r="AB44" i="9" s="1"/>
  <c r="AA40" i="9"/>
  <c r="AB40" i="9" s="1"/>
  <c r="AA39" i="9"/>
  <c r="AB39" i="9" s="1"/>
  <c r="AA38" i="9"/>
  <c r="AB38" i="9" s="1"/>
  <c r="AA37" i="9"/>
  <c r="AB37" i="9" s="1"/>
  <c r="AA36" i="9"/>
  <c r="AB36" i="9" s="1"/>
  <c r="AA35" i="9"/>
  <c r="AB35" i="9" s="1"/>
  <c r="AA34" i="9"/>
  <c r="AB34" i="9" s="1"/>
  <c r="AA30" i="9"/>
  <c r="AB30" i="9" s="1"/>
  <c r="AA29" i="9"/>
  <c r="AB29" i="9" s="1"/>
  <c r="AA28" i="9"/>
  <c r="AB28" i="9" s="1"/>
  <c r="AA27" i="9"/>
  <c r="AB27" i="9" s="1"/>
  <c r="AA26" i="9"/>
  <c r="AB26" i="9" s="1"/>
  <c r="AA25" i="9"/>
  <c r="AB25" i="9" s="1"/>
  <c r="AA24" i="9"/>
  <c r="AB24" i="9" s="1"/>
  <c r="AA23" i="9"/>
  <c r="AB23" i="9" s="1"/>
  <c r="AA22" i="9"/>
  <c r="AB22" i="9" s="1"/>
  <c r="AA94" i="8"/>
  <c r="AB94" i="8" s="1"/>
  <c r="AA93" i="8"/>
  <c r="AB93" i="8" s="1"/>
  <c r="AA92" i="8"/>
  <c r="AB92" i="8" s="1"/>
  <c r="AA91" i="8"/>
  <c r="AB91" i="8" s="1"/>
  <c r="AA90" i="8"/>
  <c r="AB90" i="8" s="1"/>
  <c r="AA89" i="8"/>
  <c r="AB89" i="8" s="1"/>
  <c r="AA88" i="8"/>
  <c r="AB88" i="8" s="1"/>
  <c r="AA87" i="8"/>
  <c r="AB87" i="8" s="1"/>
  <c r="AA86" i="8"/>
  <c r="AB86" i="8" s="1"/>
  <c r="AA85" i="8"/>
  <c r="AB85" i="8" s="1"/>
  <c r="AA84" i="8"/>
  <c r="AB84" i="8" s="1"/>
  <c r="AA83" i="8"/>
  <c r="AB83" i="8" s="1"/>
  <c r="AA82" i="8"/>
  <c r="AB82" i="8" s="1"/>
  <c r="AA81" i="8"/>
  <c r="AB81" i="8" s="1"/>
  <c r="AA80" i="8"/>
  <c r="AB80" i="8" s="1"/>
  <c r="AA79" i="8"/>
  <c r="AB79" i="8" s="1"/>
  <c r="AA78" i="8"/>
  <c r="AB78" i="8" s="1"/>
  <c r="AA74" i="8"/>
  <c r="AB74" i="8" s="1"/>
  <c r="AA73" i="8"/>
  <c r="AB73" i="8" s="1"/>
  <c r="AA72" i="8"/>
  <c r="AB72" i="8" s="1"/>
  <c r="AA71" i="8"/>
  <c r="AB71" i="8" s="1"/>
  <c r="AA70" i="8"/>
  <c r="AB70" i="8" s="1"/>
  <c r="AA69" i="8"/>
  <c r="AB69" i="8" s="1"/>
  <c r="AA68" i="8"/>
  <c r="AB68" i="8" s="1"/>
  <c r="AA64" i="8"/>
  <c r="AB64" i="8" s="1"/>
  <c r="AA63" i="8"/>
  <c r="AB63" i="8" s="1"/>
  <c r="AA62" i="8"/>
  <c r="AB62" i="8" s="1"/>
  <c r="AA60" i="8"/>
  <c r="AB60" i="8" s="1"/>
  <c r="AA59" i="8"/>
  <c r="AB59" i="8" s="1"/>
  <c r="AA57" i="8"/>
  <c r="AB57" i="8" s="1"/>
  <c r="AA56" i="8"/>
  <c r="AB56" i="8" s="1"/>
  <c r="AA55" i="8"/>
  <c r="AB55" i="8" s="1"/>
  <c r="AA54" i="8"/>
  <c r="AB54" i="8" s="1"/>
  <c r="AA52" i="8"/>
  <c r="AB52" i="8" s="1"/>
  <c r="AA94" i="7"/>
  <c r="AB94" i="7" s="1"/>
  <c r="AA93" i="7"/>
  <c r="AB93" i="7" s="1"/>
  <c r="AA92" i="7"/>
  <c r="AB92" i="7" s="1"/>
  <c r="AA91" i="7"/>
  <c r="AB91" i="7" s="1"/>
  <c r="AA90" i="7"/>
  <c r="AB90" i="7" s="1"/>
  <c r="AA89" i="7"/>
  <c r="AB89" i="7" s="1"/>
  <c r="AA88" i="7"/>
  <c r="AB88" i="7" s="1"/>
  <c r="AA87" i="7"/>
  <c r="AB87" i="7" s="1"/>
  <c r="AA86" i="7"/>
  <c r="AB86" i="7" s="1"/>
  <c r="AA85" i="7"/>
  <c r="AB85" i="7" s="1"/>
  <c r="AA84" i="7"/>
  <c r="AB84" i="7" s="1"/>
  <c r="AA83" i="7"/>
  <c r="AB83" i="7" s="1"/>
  <c r="AA82" i="7"/>
  <c r="AB82" i="7" s="1"/>
  <c r="AA81" i="7"/>
  <c r="AB81" i="7" s="1"/>
  <c r="AA80" i="7"/>
  <c r="AB80" i="7" s="1"/>
  <c r="AA79" i="7"/>
  <c r="AB79" i="7" s="1"/>
  <c r="AA78" i="7"/>
  <c r="AB78" i="7" s="1"/>
  <c r="AA74" i="7"/>
  <c r="AB74" i="7" s="1"/>
  <c r="AA73" i="7"/>
  <c r="AB73" i="7" s="1"/>
  <c r="AA72" i="7"/>
  <c r="AB72" i="7" s="1"/>
  <c r="AA71" i="7"/>
  <c r="AB71" i="7" s="1"/>
  <c r="AA70" i="7"/>
  <c r="AB70" i="7" s="1"/>
  <c r="AA69" i="7"/>
  <c r="AB69" i="7" s="1"/>
  <c r="AA68" i="7"/>
  <c r="AB68" i="7" s="1"/>
  <c r="AA64" i="7"/>
  <c r="AB64" i="7" s="1"/>
  <c r="AA63" i="7"/>
  <c r="AB63" i="7" s="1"/>
  <c r="AA62" i="7"/>
  <c r="AB62" i="7" s="1"/>
  <c r="AA60" i="7"/>
  <c r="AB60" i="7" s="1"/>
  <c r="AA59" i="7"/>
  <c r="AB59" i="7" s="1"/>
  <c r="AA57" i="7"/>
  <c r="AB57" i="7" s="1"/>
  <c r="AA56" i="7"/>
  <c r="AB56" i="7" s="1"/>
  <c r="AA55" i="7"/>
  <c r="AB55" i="7" s="1"/>
  <c r="AA54" i="7"/>
  <c r="AB54" i="7" s="1"/>
  <c r="AA52" i="7"/>
  <c r="AB52" i="7" s="1"/>
  <c r="AA94" i="6"/>
  <c r="AB94" i="6" s="1"/>
  <c r="AA93" i="6"/>
  <c r="AB93" i="6" s="1"/>
  <c r="AA92" i="6"/>
  <c r="AB92" i="6" s="1"/>
  <c r="AA91" i="6"/>
  <c r="AB91" i="6" s="1"/>
  <c r="AA90" i="6"/>
  <c r="AB90" i="6" s="1"/>
  <c r="AA89" i="6"/>
  <c r="AB89" i="6" s="1"/>
  <c r="AA88" i="6"/>
  <c r="AB88" i="6" s="1"/>
  <c r="AA87" i="6"/>
  <c r="AB87" i="6" s="1"/>
  <c r="AA86" i="6"/>
  <c r="AB86" i="6" s="1"/>
  <c r="AA85" i="6"/>
  <c r="AB85" i="6" s="1"/>
  <c r="AA84" i="6"/>
  <c r="AB84" i="6" s="1"/>
  <c r="AA83" i="6"/>
  <c r="AB83" i="6" s="1"/>
  <c r="AA82" i="6"/>
  <c r="AB82" i="6" s="1"/>
  <c r="AA81" i="6"/>
  <c r="AB81" i="6" s="1"/>
  <c r="AA80" i="6"/>
  <c r="AB80" i="6" s="1"/>
  <c r="AA79" i="6"/>
  <c r="AB79" i="6" s="1"/>
  <c r="AA78" i="6"/>
  <c r="AB78" i="6" s="1"/>
  <c r="AA74" i="6"/>
  <c r="AB74" i="6" s="1"/>
  <c r="AA73" i="6"/>
  <c r="AB73" i="6" s="1"/>
  <c r="AA72" i="6"/>
  <c r="AB72" i="6" s="1"/>
  <c r="AA71" i="6"/>
  <c r="AB71" i="6" s="1"/>
  <c r="AA54" i="6"/>
  <c r="AB54" i="6" s="1"/>
  <c r="AA70" i="6"/>
  <c r="AB70" i="6" s="1"/>
  <c r="AA69" i="6"/>
  <c r="AB69" i="6" s="1"/>
  <c r="AA68" i="6"/>
  <c r="AB68" i="6" s="1"/>
  <c r="AA64" i="6"/>
  <c r="AB64" i="6" s="1"/>
  <c r="AA63" i="6"/>
  <c r="AB63" i="6" s="1"/>
  <c r="AA62" i="6"/>
  <c r="AB62" i="6" s="1"/>
  <c r="AA60" i="6"/>
  <c r="AB60" i="6" s="1"/>
  <c r="AA59" i="6"/>
  <c r="AB59" i="6" s="1"/>
  <c r="AA57" i="6"/>
  <c r="AB57" i="6" s="1"/>
  <c r="AA56" i="6"/>
  <c r="AB56" i="6" s="1"/>
  <c r="AA55" i="6"/>
  <c r="AB55" i="6" s="1"/>
  <c r="AA53" i="6"/>
  <c r="AB53" i="6" s="1"/>
  <c r="AA51" i="6"/>
  <c r="AB51" i="6" s="1"/>
  <c r="AA93" i="5"/>
  <c r="AB93" i="5" s="1"/>
  <c r="AA92" i="5"/>
  <c r="AB92" i="5" s="1"/>
  <c r="AA53" i="5"/>
  <c r="AB53" i="5" s="1"/>
  <c r="AA91" i="5"/>
  <c r="AB91" i="5" s="1"/>
  <c r="AA90" i="5"/>
  <c r="AB90" i="5" s="1"/>
  <c r="AA89" i="5"/>
  <c r="AB89" i="5" s="1"/>
  <c r="AA88" i="5"/>
  <c r="AB88" i="5" s="1"/>
  <c r="AA87" i="5"/>
  <c r="AB87" i="5" s="1"/>
  <c r="AA86" i="5"/>
  <c r="AB86" i="5" s="1"/>
  <c r="AA85" i="5"/>
  <c r="AB85" i="5" s="1"/>
  <c r="AA84" i="5"/>
  <c r="AB84" i="5" s="1"/>
  <c r="AA83" i="5"/>
  <c r="AB83" i="5" s="1"/>
  <c r="AA82" i="5"/>
  <c r="AB82" i="5" s="1"/>
  <c r="AA81" i="5"/>
  <c r="AB81" i="5" s="1"/>
  <c r="AA80" i="5"/>
  <c r="AB80" i="5" s="1"/>
  <c r="AA79" i="5"/>
  <c r="AB79" i="5" s="1"/>
  <c r="AA78" i="5"/>
  <c r="AB78" i="5" s="1"/>
  <c r="AA77" i="5"/>
  <c r="AB77" i="5" s="1"/>
  <c r="AA73" i="5"/>
  <c r="AB73" i="5" s="1"/>
  <c r="AA72" i="5"/>
  <c r="AB72" i="5" s="1"/>
  <c r="AA71" i="5"/>
  <c r="AB71" i="5" s="1"/>
  <c r="AA70" i="5"/>
  <c r="AB70" i="5" s="1"/>
  <c r="AA69" i="5"/>
  <c r="AB69" i="5" s="1"/>
  <c r="AA68" i="5"/>
  <c r="AB68" i="5" s="1"/>
  <c r="AA67" i="5"/>
  <c r="AB67" i="5" s="1"/>
  <c r="AA63" i="5"/>
  <c r="AB63" i="5" s="1"/>
  <c r="AA62" i="5"/>
  <c r="AB62" i="5" s="1"/>
  <c r="AA61" i="5"/>
  <c r="AB61" i="5" s="1"/>
  <c r="AA59" i="5"/>
  <c r="AB59" i="5" s="1"/>
  <c r="AA58" i="5"/>
  <c r="AB58" i="5" s="1"/>
  <c r="AA56" i="5"/>
  <c r="AB56" i="5" s="1"/>
  <c r="AA55" i="5"/>
  <c r="AB55" i="5" s="1"/>
  <c r="AA54" i="5"/>
  <c r="AB54" i="5" s="1"/>
  <c r="AA52" i="5"/>
  <c r="AB52" i="5" s="1"/>
  <c r="AA50" i="5"/>
  <c r="AB50" i="5" s="1"/>
  <c r="A18" i="11" l="1"/>
  <c r="AA120" i="9" l="1"/>
  <c r="AB120" i="9" s="1"/>
  <c r="AA119" i="9"/>
  <c r="AB119" i="9" s="1"/>
  <c r="AA118" i="9"/>
  <c r="AB118" i="9" s="1"/>
  <c r="AA117" i="9"/>
  <c r="AB117" i="9" s="1"/>
  <c r="AA116" i="9"/>
  <c r="AB116" i="9" s="1"/>
  <c r="AA115" i="9"/>
  <c r="AB115" i="9" s="1"/>
  <c r="AA113" i="9"/>
  <c r="AB113" i="9" s="1"/>
  <c r="AA157" i="8"/>
  <c r="AB157" i="8" s="1"/>
  <c r="AA156" i="8"/>
  <c r="AB156" i="8" s="1"/>
  <c r="AA155" i="8"/>
  <c r="AB155" i="8" s="1"/>
  <c r="AA154" i="8"/>
  <c r="AB154" i="8" s="1"/>
  <c r="AA153" i="8"/>
  <c r="AB153" i="8" s="1"/>
  <c r="AA152" i="8"/>
  <c r="AB152" i="8" s="1"/>
  <c r="AA150" i="8"/>
  <c r="AB150" i="8" s="1"/>
  <c r="AA161" i="7"/>
  <c r="AB161" i="7" s="1"/>
  <c r="AA160" i="7"/>
  <c r="AB160" i="7" s="1"/>
  <c r="AA159" i="7"/>
  <c r="AB159" i="7" s="1"/>
  <c r="AA158" i="7"/>
  <c r="AB158" i="7" s="1"/>
  <c r="AA157" i="7"/>
  <c r="AB157" i="7" s="1"/>
  <c r="AA156" i="7"/>
  <c r="AB156" i="7" s="1"/>
  <c r="AA154" i="7"/>
  <c r="AB154" i="7" s="1"/>
  <c r="AA157" i="6"/>
  <c r="AB157" i="6" s="1"/>
  <c r="AA156" i="6"/>
  <c r="AB156" i="6" s="1"/>
  <c r="AA155" i="6"/>
  <c r="AB155" i="6" s="1"/>
  <c r="AA154" i="6"/>
  <c r="AB154" i="6" s="1"/>
  <c r="AA153" i="6"/>
  <c r="AB153" i="6" s="1"/>
  <c r="AA152" i="6"/>
  <c r="AB152" i="6" s="1"/>
  <c r="AA150" i="6"/>
  <c r="AB150" i="6" s="1"/>
  <c r="AA161" i="5"/>
  <c r="AB161" i="5" s="1"/>
  <c r="AA160" i="5"/>
  <c r="AB160" i="5" s="1"/>
  <c r="AA159" i="5"/>
  <c r="AB159" i="5" s="1"/>
  <c r="AA158" i="5"/>
  <c r="AB158" i="5" s="1"/>
  <c r="AA157" i="5"/>
  <c r="AB157" i="5" s="1"/>
  <c r="AA156" i="5"/>
  <c r="AB156" i="5" s="1"/>
  <c r="AA154" i="5"/>
  <c r="AB154" i="5" s="1"/>
  <c r="AA157" i="1"/>
  <c r="AB157" i="1" s="1"/>
  <c r="AA50" i="8"/>
  <c r="AB50" i="8" s="1"/>
  <c r="AA51" i="7"/>
  <c r="AB51" i="7" s="1"/>
  <c r="AA49" i="6"/>
  <c r="AB49" i="6" s="1"/>
  <c r="AA49" i="5"/>
  <c r="AB49" i="5" s="1"/>
  <c r="AA48" i="1"/>
  <c r="AB48" i="1" s="1"/>
  <c r="G15" i="11" l="1"/>
  <c r="G14" i="11"/>
  <c r="G13" i="11"/>
  <c r="G12" i="11"/>
  <c r="G11" i="11"/>
  <c r="G8" i="11"/>
  <c r="G7" i="11"/>
  <c r="G5" i="11"/>
  <c r="G4" i="11"/>
  <c r="G3" i="11"/>
  <c r="F15" i="11"/>
  <c r="F14" i="11"/>
  <c r="F13" i="11"/>
  <c r="F12" i="11"/>
  <c r="F11" i="11"/>
  <c r="F9" i="11"/>
  <c r="F7" i="11"/>
  <c r="F5" i="11"/>
  <c r="F4" i="11"/>
  <c r="F3" i="11"/>
  <c r="E21" i="11"/>
  <c r="E20" i="11"/>
  <c r="E19" i="11"/>
  <c r="E18" i="11"/>
  <c r="E17" i="11"/>
  <c r="E15" i="11"/>
  <c r="E14" i="11"/>
  <c r="E13" i="11"/>
  <c r="E12" i="11"/>
  <c r="E11" i="11"/>
  <c r="E9" i="11"/>
  <c r="E7" i="11"/>
  <c r="E5" i="11"/>
  <c r="E4" i="11"/>
  <c r="E3" i="11"/>
  <c r="D21" i="11"/>
  <c r="D20" i="11"/>
  <c r="D19" i="11"/>
  <c r="D18" i="11"/>
  <c r="D17" i="11"/>
  <c r="D15" i="11"/>
  <c r="D14" i="11"/>
  <c r="D12" i="11"/>
  <c r="D11" i="11"/>
  <c r="D9" i="11"/>
  <c r="D8" i="11"/>
  <c r="D7" i="11"/>
  <c r="D5" i="11"/>
  <c r="D4" i="11"/>
  <c r="D3" i="11"/>
  <c r="C21" i="11"/>
  <c r="C20" i="11"/>
  <c r="C19" i="11"/>
  <c r="C18" i="11"/>
  <c r="C17" i="11"/>
  <c r="C15" i="11"/>
  <c r="C14" i="11"/>
  <c r="C12" i="11"/>
  <c r="C11" i="11"/>
  <c r="C9" i="11"/>
  <c r="C7" i="11"/>
  <c r="C5" i="11"/>
  <c r="C4" i="11"/>
  <c r="C3" i="11"/>
  <c r="B21" i="11"/>
  <c r="B20" i="11"/>
  <c r="B19" i="11"/>
  <c r="B18" i="11"/>
  <c r="B17" i="11"/>
  <c r="B15" i="11"/>
  <c r="B14" i="11"/>
  <c r="B12" i="11"/>
  <c r="B11" i="11"/>
  <c r="B9" i="11"/>
  <c r="B8" i="11"/>
  <c r="B7" i="11"/>
  <c r="B5" i="11"/>
  <c r="B4" i="11"/>
  <c r="B3" i="11"/>
  <c r="A21" i="11"/>
  <c r="A20" i="11"/>
  <c r="A17" i="11"/>
  <c r="A15" i="11"/>
  <c r="A14" i="11"/>
  <c r="A12" i="11"/>
  <c r="A11" i="11"/>
  <c r="A9" i="11"/>
  <c r="A7" i="11"/>
  <c r="A5" i="11"/>
  <c r="A4" i="11"/>
  <c r="A3" i="11"/>
  <c r="B1" i="11"/>
  <c r="C1" i="11" s="1"/>
  <c r="D1" i="11" s="1"/>
  <c r="E1" i="11" s="1"/>
  <c r="F1" i="11" s="1"/>
  <c r="G1" i="11" s="1"/>
  <c r="AA69" i="9" l="1"/>
  <c r="AB69" i="9" s="1"/>
  <c r="AA68" i="9"/>
  <c r="AB68" i="9" s="1"/>
  <c r="AA67" i="9"/>
  <c r="AB67" i="9" s="1"/>
  <c r="AA66" i="9"/>
  <c r="AB66" i="9" s="1"/>
  <c r="AA21" i="9"/>
  <c r="AB21" i="9" s="1"/>
  <c r="AA61" i="9"/>
  <c r="AB61" i="9" s="1"/>
  <c r="AA96" i="5" l="1"/>
  <c r="AB96" i="5" s="1"/>
  <c r="AA95" i="5"/>
  <c r="AB95" i="5" s="1"/>
  <c r="AA94" i="5"/>
  <c r="AB94" i="5" s="1"/>
  <c r="AA97" i="7"/>
  <c r="AB97" i="7" s="1"/>
  <c r="AA96" i="7"/>
  <c r="AB96" i="7" s="1"/>
  <c r="AA95" i="7"/>
  <c r="AB95" i="7" s="1"/>
  <c r="AA38" i="10" l="1"/>
  <c r="AB38" i="10" s="1"/>
  <c r="AA92" i="9"/>
  <c r="AB92" i="9" s="1"/>
  <c r="AA129" i="8"/>
  <c r="AB129" i="8" s="1"/>
  <c r="AA133" i="7"/>
  <c r="AB133" i="7" s="1"/>
  <c r="AA129" i="6"/>
  <c r="AB129" i="6" s="1"/>
  <c r="AA133" i="5"/>
  <c r="AB133" i="5" s="1"/>
  <c r="AA129" i="1"/>
  <c r="AB129" i="1" s="1"/>
  <c r="AA44" i="1"/>
  <c r="AB44" i="1" s="1"/>
  <c r="AA43" i="1"/>
  <c r="AB43" i="1" s="1"/>
  <c r="AA42" i="1"/>
  <c r="AB42" i="1" s="1"/>
  <c r="AA41" i="1"/>
  <c r="AB41" i="1" s="1"/>
  <c r="AA40" i="1"/>
  <c r="AB40" i="1" s="1"/>
  <c r="AA39" i="1"/>
  <c r="AB39" i="1" s="1"/>
  <c r="AA44" i="5"/>
  <c r="AB44" i="5" s="1"/>
  <c r="AA43" i="5"/>
  <c r="AB43" i="5" s="1"/>
  <c r="AA41" i="5"/>
  <c r="AB41" i="5" s="1"/>
  <c r="AA40" i="5"/>
  <c r="AB40" i="5" s="1"/>
  <c r="AA39" i="5"/>
  <c r="AB39" i="5" s="1"/>
  <c r="AA44" i="6"/>
  <c r="AB44" i="6" s="1"/>
  <c r="AA43" i="6"/>
  <c r="AB43" i="6" s="1"/>
  <c r="AA42" i="6"/>
  <c r="AB42" i="6" s="1"/>
  <c r="AA41" i="6"/>
  <c r="AB41" i="6" s="1"/>
  <c r="AA40" i="6"/>
  <c r="AB40" i="6" s="1"/>
  <c r="AA44" i="7"/>
  <c r="AB44" i="7" s="1"/>
  <c r="AA43" i="7"/>
  <c r="AB43" i="7" s="1"/>
  <c r="AA44" i="8"/>
  <c r="AB44" i="8" s="1"/>
  <c r="AA43" i="8"/>
  <c r="AB43" i="8" s="1"/>
  <c r="AA143" i="1"/>
  <c r="AB143" i="1" s="1"/>
  <c r="AA142" i="1"/>
  <c r="AB142" i="1" s="1"/>
  <c r="AA147" i="5"/>
  <c r="AB147" i="5" s="1"/>
  <c r="AA146" i="5"/>
  <c r="AB146" i="5" s="1"/>
  <c r="AA143" i="6"/>
  <c r="AB143" i="6" s="1"/>
  <c r="AA142" i="6"/>
  <c r="AB142" i="6" s="1"/>
  <c r="AA147" i="7"/>
  <c r="AB147" i="7" s="1"/>
  <c r="AA146" i="7"/>
  <c r="AB146" i="7" s="1"/>
  <c r="AA143" i="8"/>
  <c r="AB143" i="8" s="1"/>
  <c r="AA142" i="8"/>
  <c r="AB142" i="8" s="1"/>
  <c r="AA106" i="9"/>
  <c r="AB106" i="9" s="1"/>
  <c r="AA105" i="9"/>
  <c r="AB105" i="9" s="1"/>
  <c r="AA154" i="1"/>
  <c r="AB154" i="1" s="1"/>
  <c r="AA153" i="1"/>
  <c r="AB153" i="1" s="1"/>
  <c r="AA198" i="8"/>
  <c r="AB198" i="8" s="1"/>
  <c r="AA70" i="10"/>
  <c r="AA149" i="9"/>
  <c r="AA122" i="5"/>
  <c r="AB122" i="5" s="1"/>
  <c r="AA34" i="1"/>
  <c r="AB34" i="1" s="1"/>
  <c r="AA41" i="10"/>
  <c r="AB41" i="10" s="1"/>
  <c r="AA40" i="10"/>
  <c r="AB40" i="10" s="1"/>
  <c r="AA39" i="10"/>
  <c r="AB39" i="10" s="1"/>
  <c r="AA37" i="10"/>
  <c r="AB37" i="10" s="1"/>
  <c r="AA36" i="10"/>
  <c r="AB36" i="10" s="1"/>
  <c r="AA35" i="10"/>
  <c r="AB35" i="10" s="1"/>
  <c r="AA34" i="10"/>
  <c r="AB34" i="10" s="1"/>
  <c r="AA32" i="10"/>
  <c r="AB32" i="10" s="1"/>
  <c r="AA30" i="10"/>
  <c r="AB30" i="10" s="1"/>
  <c r="AA95" i="9"/>
  <c r="AB95" i="9" s="1"/>
  <c r="AA94" i="9"/>
  <c r="AB94" i="9" s="1"/>
  <c r="AA93" i="9"/>
  <c r="AB93" i="9" s="1"/>
  <c r="AA91" i="9"/>
  <c r="AB91" i="9" s="1"/>
  <c r="AA90" i="9"/>
  <c r="AB90" i="9" s="1"/>
  <c r="AA89" i="9"/>
  <c r="AB89" i="9" s="1"/>
  <c r="AA88" i="9"/>
  <c r="AB88" i="9" s="1"/>
  <c r="AA86" i="9"/>
  <c r="AB86" i="9" s="1"/>
  <c r="AA84" i="9"/>
  <c r="AB84" i="9" s="1"/>
  <c r="AA132" i="8"/>
  <c r="AB132" i="8" s="1"/>
  <c r="AA131" i="8"/>
  <c r="AB131" i="8" s="1"/>
  <c r="AA130" i="8"/>
  <c r="AB130" i="8" s="1"/>
  <c r="AA128" i="8"/>
  <c r="AB128" i="8" s="1"/>
  <c r="AA127" i="8"/>
  <c r="AB127" i="8" s="1"/>
  <c r="AA126" i="8"/>
  <c r="AB126" i="8" s="1"/>
  <c r="AA125" i="8"/>
  <c r="AB125" i="8" s="1"/>
  <c r="AA123" i="8"/>
  <c r="AB123" i="8" s="1"/>
  <c r="AA121" i="8"/>
  <c r="AB121" i="8" s="1"/>
  <c r="AA136" i="7"/>
  <c r="AB136" i="7" s="1"/>
  <c r="AA135" i="7"/>
  <c r="AB135" i="7" s="1"/>
  <c r="AA134" i="7"/>
  <c r="AB134" i="7" s="1"/>
  <c r="AA132" i="7"/>
  <c r="AB132" i="7" s="1"/>
  <c r="AA131" i="7"/>
  <c r="AB131" i="7" s="1"/>
  <c r="AA130" i="7"/>
  <c r="AB130" i="7" s="1"/>
  <c r="AA129" i="7"/>
  <c r="AB129" i="7" s="1"/>
  <c r="AA127" i="7"/>
  <c r="AB127" i="7" s="1"/>
  <c r="AA125" i="7"/>
  <c r="AB125" i="7" s="1"/>
  <c r="AA132" i="6"/>
  <c r="AB132" i="6" s="1"/>
  <c r="AA131" i="6"/>
  <c r="AB131" i="6" s="1"/>
  <c r="AA130" i="6"/>
  <c r="AB130" i="6" s="1"/>
  <c r="AA128" i="6"/>
  <c r="AB128" i="6" s="1"/>
  <c r="AA127" i="6"/>
  <c r="AB127" i="6" s="1"/>
  <c r="AA126" i="6"/>
  <c r="AB126" i="6" s="1"/>
  <c r="AA125" i="6"/>
  <c r="AB125" i="6" s="1"/>
  <c r="AA123" i="6"/>
  <c r="AB123" i="6" s="1"/>
  <c r="AA121" i="6"/>
  <c r="AB121" i="6" s="1"/>
  <c r="AA136" i="5"/>
  <c r="AB136" i="5" s="1"/>
  <c r="AA135" i="5"/>
  <c r="AB135" i="5" s="1"/>
  <c r="AA134" i="5"/>
  <c r="AB134" i="5" s="1"/>
  <c r="AA132" i="5"/>
  <c r="AB132" i="5" s="1"/>
  <c r="AA131" i="5"/>
  <c r="AB131" i="5" s="1"/>
  <c r="AA130" i="5"/>
  <c r="AB130" i="5" s="1"/>
  <c r="AA129" i="5"/>
  <c r="AB129" i="5" s="1"/>
  <c r="AA127" i="5"/>
  <c r="AB127" i="5" s="1"/>
  <c r="AA125" i="5"/>
  <c r="AB125" i="5" s="1"/>
  <c r="AA132" i="1"/>
  <c r="AB132" i="1" s="1"/>
  <c r="AA131" i="1"/>
  <c r="AB131" i="1" s="1"/>
  <c r="AA130" i="1"/>
  <c r="AB130" i="1" s="1"/>
  <c r="AA128" i="1"/>
  <c r="AB128" i="1" s="1"/>
  <c r="AA127" i="1"/>
  <c r="AB127" i="1" s="1"/>
  <c r="AA126" i="1"/>
  <c r="AB126" i="1" s="1"/>
  <c r="AA125" i="1"/>
  <c r="AB125" i="1" s="1"/>
  <c r="AA121" i="1"/>
  <c r="AB121" i="1" s="1"/>
  <c r="AA17" i="10"/>
  <c r="AB17" i="10" s="1"/>
  <c r="AA16" i="10"/>
  <c r="AB16" i="10" s="1"/>
  <c r="AA15" i="10"/>
  <c r="AB15" i="10" s="1"/>
  <c r="AA63" i="10"/>
  <c r="AB63" i="10" s="1"/>
  <c r="AA52" i="10"/>
  <c r="AB52" i="10" s="1"/>
  <c r="AA47" i="10"/>
  <c r="AB47" i="10" s="1"/>
  <c r="AA45" i="10"/>
  <c r="AB45" i="10" s="1"/>
  <c r="AA44" i="10"/>
  <c r="AB44" i="10" s="1"/>
  <c r="AA43" i="10"/>
  <c r="AB43" i="10" s="1"/>
  <c r="AA29" i="10"/>
  <c r="AB29" i="10" s="1"/>
  <c r="AA28" i="10"/>
  <c r="AB28" i="10" s="1"/>
  <c r="AA27" i="10"/>
  <c r="AB27" i="10" s="1"/>
  <c r="AA25" i="10"/>
  <c r="AB25" i="10" s="1"/>
  <c r="AA24" i="10"/>
  <c r="AA23" i="10"/>
  <c r="AB23" i="10" s="1"/>
  <c r="AA22" i="10"/>
  <c r="AB22" i="10" s="1"/>
  <c r="AA20" i="10"/>
  <c r="AA19" i="10"/>
  <c r="AB19" i="10"/>
  <c r="AA14" i="10"/>
  <c r="AB14" i="10" s="1"/>
  <c r="AA13" i="10"/>
  <c r="AB13" i="10" s="1"/>
  <c r="AA12" i="10"/>
  <c r="AB12" i="10" s="1"/>
  <c r="AA10" i="10"/>
  <c r="AA71" i="10" s="1"/>
  <c r="AA8" i="10"/>
  <c r="AB8" i="10" s="1"/>
  <c r="AA7" i="10"/>
  <c r="AA6" i="10"/>
  <c r="AB6" i="10" s="1"/>
  <c r="AA142" i="9"/>
  <c r="AB142" i="9" s="1"/>
  <c r="AA132" i="9"/>
  <c r="AB132" i="9" s="1"/>
  <c r="AA127" i="9"/>
  <c r="AB127" i="9" s="1"/>
  <c r="AA125" i="9"/>
  <c r="AB125" i="9" s="1"/>
  <c r="AA124" i="9"/>
  <c r="AB124" i="9" s="1"/>
  <c r="AA123" i="9"/>
  <c r="AB123" i="9" s="1"/>
  <c r="AA122" i="9"/>
  <c r="AB122" i="9" s="1"/>
  <c r="AA121" i="9"/>
  <c r="AB121" i="9" s="1"/>
  <c r="AA112" i="9"/>
  <c r="AB112" i="9" s="1"/>
  <c r="AA111" i="9"/>
  <c r="AB111" i="9" s="1"/>
  <c r="AA110" i="9"/>
  <c r="AB110" i="9" s="1"/>
  <c r="AA109" i="9"/>
  <c r="AB109" i="9" s="1"/>
  <c r="AA108" i="9"/>
  <c r="AB108" i="9" s="1"/>
  <c r="AA107" i="9"/>
  <c r="AB107" i="9" s="1"/>
  <c r="AA104" i="9"/>
  <c r="AB104" i="9" s="1"/>
  <c r="AA103" i="9"/>
  <c r="AB103" i="9" s="1"/>
  <c r="AA102" i="9"/>
  <c r="AB102" i="9" s="1"/>
  <c r="AA101" i="9"/>
  <c r="AB101" i="9" s="1"/>
  <c r="AA100" i="9"/>
  <c r="AB100" i="9" s="1"/>
  <c r="AA99" i="9"/>
  <c r="AB99" i="9" s="1"/>
  <c r="AA98" i="9"/>
  <c r="AB98" i="9" s="1"/>
  <c r="AA97" i="9"/>
  <c r="AB97" i="9" s="1"/>
  <c r="AA83" i="9"/>
  <c r="AB83" i="9" s="1"/>
  <c r="AA82" i="9"/>
  <c r="AB82" i="9" s="1"/>
  <c r="AA81" i="9"/>
  <c r="AB81" i="9" s="1"/>
  <c r="AA79" i="9"/>
  <c r="AB79" i="9" s="1"/>
  <c r="AA78" i="9"/>
  <c r="AB78" i="9" s="1"/>
  <c r="AA77" i="9"/>
  <c r="AB77" i="9" s="1"/>
  <c r="AA76" i="9"/>
  <c r="AB76" i="9" s="1"/>
  <c r="AA75" i="9"/>
  <c r="AB75" i="9" s="1"/>
  <c r="AA74" i="9"/>
  <c r="AB74" i="9" s="1"/>
  <c r="AA73" i="9"/>
  <c r="AB73" i="9" s="1"/>
  <c r="AA72" i="9"/>
  <c r="AB72" i="9" s="1"/>
  <c r="AA71" i="9"/>
  <c r="AB71" i="9" s="1"/>
  <c r="AA70" i="9"/>
  <c r="AB70" i="9" s="1"/>
  <c r="AA62" i="9"/>
  <c r="AB62" i="9" s="1"/>
  <c r="AA20" i="9"/>
  <c r="AB20" i="9" s="1"/>
  <c r="AA18" i="9"/>
  <c r="AB18" i="9" s="1"/>
  <c r="AA16" i="9"/>
  <c r="AB16" i="9" s="1"/>
  <c r="AA15" i="9"/>
  <c r="AB15" i="9" s="1"/>
  <c r="AA13" i="9"/>
  <c r="AB13" i="9" s="1"/>
  <c r="AA12" i="9"/>
  <c r="AB12" i="9" s="1"/>
  <c r="AA10" i="9"/>
  <c r="AB10" i="9" s="1"/>
  <c r="AA8" i="9"/>
  <c r="AB8" i="9" s="1"/>
  <c r="AA6" i="9"/>
  <c r="AB6" i="9" s="1"/>
  <c r="AA185" i="8"/>
  <c r="AB185" i="8" s="1"/>
  <c r="AA175" i="8"/>
  <c r="AB175" i="8" s="1"/>
  <c r="AA170" i="8"/>
  <c r="AB170" i="8" s="1"/>
  <c r="AA168" i="8"/>
  <c r="AB168" i="8" s="1"/>
  <c r="AA167" i="8"/>
  <c r="AB167" i="8" s="1"/>
  <c r="AA166" i="8"/>
  <c r="AB166" i="8" s="1"/>
  <c r="AA164" i="8"/>
  <c r="AB164" i="8" s="1"/>
  <c r="AA163" i="8"/>
  <c r="AB163" i="8" s="1"/>
  <c r="AA162" i="8"/>
  <c r="AB162" i="8" s="1"/>
  <c r="AA161" i="8"/>
  <c r="AB161" i="8" s="1"/>
  <c r="AA160" i="8"/>
  <c r="AB160" i="8" s="1"/>
  <c r="AA159" i="8"/>
  <c r="AB159" i="8" s="1"/>
  <c r="AA158" i="8"/>
  <c r="AB158" i="8" s="1"/>
  <c r="AA149" i="8"/>
  <c r="AB149" i="8" s="1"/>
  <c r="AA148" i="8"/>
  <c r="AB148" i="8" s="1"/>
  <c r="AA147" i="8"/>
  <c r="AB147" i="8" s="1"/>
  <c r="AA146" i="8"/>
  <c r="AB146" i="8" s="1"/>
  <c r="AA145" i="8"/>
  <c r="AB145" i="8" s="1"/>
  <c r="AA144" i="8"/>
  <c r="AB144" i="8" s="1"/>
  <c r="AA141" i="8"/>
  <c r="AB141" i="8" s="1"/>
  <c r="AA140" i="8"/>
  <c r="AB140" i="8" s="1"/>
  <c r="AA139" i="8"/>
  <c r="AB139" i="8" s="1"/>
  <c r="AA138" i="8"/>
  <c r="AB138" i="8" s="1"/>
  <c r="AA137" i="8"/>
  <c r="AB137" i="8" s="1"/>
  <c r="AA136" i="8"/>
  <c r="AB136" i="8" s="1"/>
  <c r="AA135" i="8"/>
  <c r="AB135" i="8" s="1"/>
  <c r="AA134" i="8"/>
  <c r="AB134" i="8" s="1"/>
  <c r="AA120" i="8"/>
  <c r="AB120" i="8" s="1"/>
  <c r="AA119" i="8"/>
  <c r="AB119" i="8" s="1"/>
  <c r="AA118" i="8"/>
  <c r="AB118" i="8" s="1"/>
  <c r="AA116" i="8"/>
  <c r="AB116" i="8" s="1"/>
  <c r="AA115" i="8"/>
  <c r="AB115" i="8" s="1"/>
  <c r="AA114" i="8"/>
  <c r="AB114" i="8" s="1"/>
  <c r="AA113" i="8"/>
  <c r="AB113" i="8" s="1"/>
  <c r="AA112" i="8"/>
  <c r="AB112" i="8" s="1"/>
  <c r="AA111" i="8"/>
  <c r="AB111" i="8" s="1"/>
  <c r="AA110" i="8"/>
  <c r="AB110" i="8" s="1"/>
  <c r="AA109" i="8"/>
  <c r="AB109" i="8" s="1"/>
  <c r="AA108" i="8"/>
  <c r="AB108" i="8" s="1"/>
  <c r="AA107" i="8"/>
  <c r="AB107" i="8" s="1"/>
  <c r="AA106" i="8"/>
  <c r="AB106" i="8" s="1"/>
  <c r="AA105" i="8"/>
  <c r="AB105" i="8" s="1"/>
  <c r="AA104" i="8"/>
  <c r="AB104" i="8" s="1"/>
  <c r="AA103" i="8"/>
  <c r="AB103" i="8" s="1"/>
  <c r="AA98" i="8"/>
  <c r="AB98" i="8" s="1"/>
  <c r="AA97" i="8"/>
  <c r="AB97" i="8" s="1"/>
  <c r="AA96" i="8"/>
  <c r="AB96" i="8" s="1"/>
  <c r="AA49" i="8"/>
  <c r="AB49" i="8" s="1"/>
  <c r="AA48" i="8"/>
  <c r="AB48" i="8" s="1"/>
  <c r="AA47" i="8"/>
  <c r="AB47" i="8" s="1"/>
  <c r="AA42" i="8"/>
  <c r="AB42" i="8" s="1"/>
  <c r="AA41" i="8"/>
  <c r="AB41" i="8" s="1"/>
  <c r="AA40" i="8"/>
  <c r="AB40" i="8" s="1"/>
  <c r="AA39" i="8"/>
  <c r="AB39" i="8" s="1"/>
  <c r="AA38" i="8"/>
  <c r="AB38" i="8" s="1"/>
  <c r="AA37" i="8"/>
  <c r="AB37" i="8" s="1"/>
  <c r="AA36" i="8"/>
  <c r="AB36" i="8" s="1"/>
  <c r="AA34" i="8"/>
  <c r="AB34" i="8" s="1"/>
  <c r="AA33" i="8"/>
  <c r="AB33" i="8" s="1"/>
  <c r="AA31" i="8"/>
  <c r="AB31" i="8" s="1"/>
  <c r="AA30" i="8"/>
  <c r="AB30" i="8" s="1"/>
  <c r="AA28" i="8"/>
  <c r="AB28" i="8" s="1"/>
  <c r="AA27" i="8"/>
  <c r="AB27" i="8" s="1"/>
  <c r="AA26" i="8"/>
  <c r="AB26" i="8" s="1"/>
  <c r="AA11" i="8"/>
  <c r="AB11" i="8" s="1"/>
  <c r="AA10" i="8"/>
  <c r="AB10" i="8" s="1"/>
  <c r="AA9" i="8"/>
  <c r="AB9" i="8" s="1"/>
  <c r="AA8" i="8"/>
  <c r="AB8" i="8" s="1"/>
  <c r="AA6" i="8"/>
  <c r="AB6" i="8" s="1"/>
  <c r="AA201" i="7"/>
  <c r="AB201" i="7" s="1"/>
  <c r="AA189" i="7"/>
  <c r="AB189" i="7" s="1"/>
  <c r="AA179" i="7"/>
  <c r="AB179" i="7" s="1"/>
  <c r="AA174" i="7"/>
  <c r="AB174" i="7" s="1"/>
  <c r="AA172" i="7"/>
  <c r="AB172" i="7" s="1"/>
  <c r="AA171" i="7"/>
  <c r="AB171" i="7" s="1"/>
  <c r="AA170" i="7"/>
  <c r="AB170" i="7" s="1"/>
  <c r="AA168" i="7"/>
  <c r="AB168" i="7" s="1"/>
  <c r="AA167" i="7"/>
  <c r="AB167" i="7" s="1"/>
  <c r="AA166" i="7"/>
  <c r="AB166" i="7" s="1"/>
  <c r="AA165" i="7"/>
  <c r="AB165" i="7" s="1"/>
  <c r="AA164" i="7"/>
  <c r="AB164" i="7" s="1"/>
  <c r="AA163" i="7"/>
  <c r="AB163" i="7" s="1"/>
  <c r="AA162" i="7"/>
  <c r="AB162" i="7" s="1"/>
  <c r="AA153" i="7"/>
  <c r="AB153" i="7" s="1"/>
  <c r="AA152" i="7"/>
  <c r="AB152" i="7" s="1"/>
  <c r="AA151" i="7"/>
  <c r="AB151" i="7" s="1"/>
  <c r="AA150" i="7"/>
  <c r="AB150" i="7" s="1"/>
  <c r="AA149" i="7"/>
  <c r="AB149" i="7" s="1"/>
  <c r="AA148" i="7"/>
  <c r="AB148" i="7" s="1"/>
  <c r="AA145" i="7"/>
  <c r="AB145" i="7" s="1"/>
  <c r="AA144" i="7"/>
  <c r="AB144" i="7" s="1"/>
  <c r="AA143" i="7"/>
  <c r="AB143" i="7" s="1"/>
  <c r="AA142" i="7"/>
  <c r="AB142" i="7" s="1"/>
  <c r="AA141" i="7"/>
  <c r="AB141" i="7" s="1"/>
  <c r="AA140" i="7"/>
  <c r="AB140" i="7" s="1"/>
  <c r="AA139" i="7"/>
  <c r="AB139" i="7" s="1"/>
  <c r="AA138" i="7"/>
  <c r="AB138" i="7" s="1"/>
  <c r="AA124" i="7"/>
  <c r="AB124" i="7" s="1"/>
  <c r="AA123" i="7"/>
  <c r="AB123" i="7" s="1"/>
  <c r="AA122" i="7"/>
  <c r="AB122" i="7" s="1"/>
  <c r="AA121" i="7"/>
  <c r="AB121" i="7" s="1"/>
  <c r="AA119" i="7"/>
  <c r="AB119" i="7" s="1"/>
  <c r="AA118" i="7"/>
  <c r="AB118" i="7" s="1"/>
  <c r="AA117" i="7"/>
  <c r="AB117" i="7" s="1"/>
  <c r="AA116" i="7"/>
  <c r="AB116" i="7" s="1"/>
  <c r="AA115" i="7"/>
  <c r="AB115" i="7" s="1"/>
  <c r="AA114" i="7"/>
  <c r="AB114" i="7" s="1"/>
  <c r="AA113" i="7"/>
  <c r="AB113" i="7" s="1"/>
  <c r="AA112" i="7"/>
  <c r="AB112" i="7" s="1"/>
  <c r="AA111" i="7"/>
  <c r="AB111" i="7" s="1"/>
  <c r="AA110" i="7"/>
  <c r="AB110" i="7" s="1"/>
  <c r="AA109" i="7"/>
  <c r="AB109" i="7" s="1"/>
  <c r="AA108" i="7"/>
  <c r="AB108" i="7" s="1"/>
  <c r="AA107" i="7"/>
  <c r="AB107" i="7" s="1"/>
  <c r="AA101" i="7"/>
  <c r="AB101" i="7" s="1"/>
  <c r="AA100" i="7"/>
  <c r="AB100" i="7" s="1"/>
  <c r="AA99" i="7"/>
  <c r="AB99" i="7" s="1"/>
  <c r="AA48" i="7"/>
  <c r="AB48" i="7" s="1"/>
  <c r="AA47" i="7"/>
  <c r="AB47" i="7" s="1"/>
  <c r="AA46" i="7"/>
  <c r="AB46" i="7" s="1"/>
  <c r="AA42" i="7"/>
  <c r="AB42" i="7" s="1"/>
  <c r="AA41" i="7"/>
  <c r="AB41" i="7" s="1"/>
  <c r="AA40" i="7"/>
  <c r="AB40" i="7" s="1"/>
  <c r="AA39" i="7"/>
  <c r="AB39" i="7" s="1"/>
  <c r="AA38" i="7"/>
  <c r="AB38" i="7" s="1"/>
  <c r="AA37" i="7"/>
  <c r="AB37" i="7" s="1"/>
  <c r="AA36" i="7"/>
  <c r="AB36" i="7" s="1"/>
  <c r="AA34" i="7"/>
  <c r="AB34" i="7" s="1"/>
  <c r="AA33" i="7"/>
  <c r="AB33" i="7" s="1"/>
  <c r="AA31" i="7"/>
  <c r="AB31" i="7" s="1"/>
  <c r="AA30" i="7"/>
  <c r="AB30" i="7" s="1"/>
  <c r="AA28" i="7"/>
  <c r="AB28" i="7" s="1"/>
  <c r="AA27" i="7"/>
  <c r="AB27" i="7" s="1"/>
  <c r="AA26" i="7"/>
  <c r="AB26" i="7" s="1"/>
  <c r="AA25" i="7"/>
  <c r="AB25" i="7" s="1"/>
  <c r="AA11" i="7"/>
  <c r="AB11" i="7" s="1"/>
  <c r="AA10" i="7"/>
  <c r="AB10" i="7" s="1"/>
  <c r="AA9" i="7"/>
  <c r="AB9" i="7" s="1"/>
  <c r="AA8" i="7"/>
  <c r="AB8" i="7" s="1"/>
  <c r="AA6" i="7"/>
  <c r="AB6" i="7" s="1"/>
  <c r="AA196" i="6"/>
  <c r="AB196" i="6" s="1"/>
  <c r="AA184" i="6"/>
  <c r="AB184" i="6" s="1"/>
  <c r="AA175" i="6"/>
  <c r="AB175" i="6" s="1"/>
  <c r="AA170" i="6"/>
  <c r="AB170" i="6" s="1"/>
  <c r="AA168" i="6"/>
  <c r="AB168" i="6" s="1"/>
  <c r="AA167" i="6"/>
  <c r="AB167" i="6" s="1"/>
  <c r="AA166" i="6"/>
  <c r="AB166" i="6" s="1"/>
  <c r="AA164" i="6"/>
  <c r="AB164" i="6" s="1"/>
  <c r="AA163" i="6"/>
  <c r="AB163" i="6" s="1"/>
  <c r="AA162" i="6"/>
  <c r="AB162" i="6" s="1"/>
  <c r="AA161" i="6"/>
  <c r="AB161" i="6" s="1"/>
  <c r="AA160" i="6"/>
  <c r="AB160" i="6" s="1"/>
  <c r="AA159" i="6"/>
  <c r="AB159" i="6" s="1"/>
  <c r="AA158" i="6"/>
  <c r="AB158" i="6" s="1"/>
  <c r="AA149" i="6"/>
  <c r="AB149" i="6" s="1"/>
  <c r="AA148" i="6"/>
  <c r="AB148" i="6" s="1"/>
  <c r="AA147" i="6"/>
  <c r="AB147" i="6" s="1"/>
  <c r="AA146" i="6"/>
  <c r="AB146" i="6" s="1"/>
  <c r="AA145" i="6"/>
  <c r="AB145" i="6" s="1"/>
  <c r="AA144" i="6"/>
  <c r="AB144" i="6" s="1"/>
  <c r="AA141" i="6"/>
  <c r="AB141" i="6" s="1"/>
  <c r="AA140" i="6"/>
  <c r="AB140" i="6" s="1"/>
  <c r="AA139" i="6"/>
  <c r="AB139" i="6" s="1"/>
  <c r="AA138" i="6"/>
  <c r="AB138" i="6" s="1"/>
  <c r="AA137" i="6"/>
  <c r="AB137" i="6" s="1"/>
  <c r="AA136" i="6"/>
  <c r="AB136" i="6" s="1"/>
  <c r="AA135" i="6"/>
  <c r="AB135" i="6" s="1"/>
  <c r="AA134" i="6"/>
  <c r="AB134" i="6" s="1"/>
  <c r="AA120" i="6"/>
  <c r="AB120" i="6" s="1"/>
  <c r="AA119" i="6"/>
  <c r="AB119" i="6" s="1"/>
  <c r="AA118" i="6"/>
  <c r="AB118" i="6" s="1"/>
  <c r="AA116" i="6"/>
  <c r="AB116" i="6" s="1"/>
  <c r="AA115" i="6"/>
  <c r="AB115" i="6" s="1"/>
  <c r="AA114" i="6"/>
  <c r="AB114" i="6" s="1"/>
  <c r="AA113" i="6"/>
  <c r="AB113" i="6" s="1"/>
  <c r="AA112" i="6"/>
  <c r="AB112" i="6" s="1"/>
  <c r="AA111" i="6"/>
  <c r="AB111" i="6" s="1"/>
  <c r="AA110" i="6"/>
  <c r="AB110" i="6" s="1"/>
  <c r="AA109" i="6"/>
  <c r="AB109" i="6" s="1"/>
  <c r="AA108" i="6"/>
  <c r="AB108" i="6" s="1"/>
  <c r="AA107" i="6"/>
  <c r="AB107" i="6" s="1"/>
  <c r="AA106" i="6"/>
  <c r="AB106" i="6" s="1"/>
  <c r="AA105" i="6"/>
  <c r="AB105" i="6" s="1"/>
  <c r="AA104" i="6"/>
  <c r="AB104" i="6" s="1"/>
  <c r="AA103" i="6"/>
  <c r="AB103" i="6" s="1"/>
  <c r="AA98" i="6"/>
  <c r="AB98" i="6" s="1"/>
  <c r="AA97" i="6"/>
  <c r="AB97" i="6" s="1"/>
  <c r="AA96" i="6"/>
  <c r="AB96" i="6" s="1"/>
  <c r="AA48" i="6"/>
  <c r="AB48" i="6" s="1"/>
  <c r="AA47" i="6"/>
  <c r="AB47" i="6" s="1"/>
  <c r="AA46" i="6"/>
  <c r="AB46" i="6" s="1"/>
  <c r="AA39" i="6"/>
  <c r="AB39" i="6" s="1"/>
  <c r="AA38" i="6"/>
  <c r="AB38" i="6" s="1"/>
  <c r="AA37" i="6"/>
  <c r="AB37" i="6" s="1"/>
  <c r="AA36" i="6"/>
  <c r="AB36" i="6" s="1"/>
  <c r="AA34" i="6"/>
  <c r="AB34" i="6" s="1"/>
  <c r="AA33" i="6"/>
  <c r="AB33" i="6" s="1"/>
  <c r="AA31" i="6"/>
  <c r="AB31" i="6" s="1"/>
  <c r="AA30" i="6"/>
  <c r="AB30" i="6" s="1"/>
  <c r="AA28" i="6"/>
  <c r="AB28" i="6" s="1"/>
  <c r="AA25" i="6"/>
  <c r="AB25" i="6" s="1"/>
  <c r="AA24" i="6"/>
  <c r="AB24" i="6" s="1"/>
  <c r="AA22" i="6"/>
  <c r="AB22" i="6" s="1"/>
  <c r="AA8" i="6"/>
  <c r="AB8" i="6" s="1"/>
  <c r="AA6" i="6"/>
  <c r="AB6" i="6" s="1"/>
  <c r="AA201" i="5"/>
  <c r="AB201" i="5" s="1"/>
  <c r="AA189" i="5"/>
  <c r="AB189" i="5" s="1"/>
  <c r="AA179" i="5"/>
  <c r="AB179" i="5" s="1"/>
  <c r="AA174" i="5"/>
  <c r="AB174" i="5" s="1"/>
  <c r="AA172" i="5"/>
  <c r="AB172" i="5" s="1"/>
  <c r="AA171" i="5"/>
  <c r="AB171" i="5" s="1"/>
  <c r="AA170" i="5"/>
  <c r="AB170" i="5" s="1"/>
  <c r="AA168" i="5"/>
  <c r="AB168" i="5" s="1"/>
  <c r="AA167" i="5"/>
  <c r="AB167" i="5" s="1"/>
  <c r="AA166" i="5"/>
  <c r="AB166" i="5" s="1"/>
  <c r="AA165" i="5"/>
  <c r="AB165" i="5" s="1"/>
  <c r="AA164" i="5"/>
  <c r="AB164" i="5" s="1"/>
  <c r="AA163" i="5"/>
  <c r="AB163" i="5" s="1"/>
  <c r="AA162" i="5"/>
  <c r="AB162" i="5" s="1"/>
  <c r="AA153" i="5"/>
  <c r="AB153" i="5" s="1"/>
  <c r="AA152" i="5"/>
  <c r="AB152" i="5" s="1"/>
  <c r="AA151" i="5"/>
  <c r="AB151" i="5" s="1"/>
  <c r="AA150" i="5"/>
  <c r="AB150" i="5" s="1"/>
  <c r="AA149" i="5"/>
  <c r="AB149" i="5" s="1"/>
  <c r="AA148" i="5"/>
  <c r="AB148" i="5" s="1"/>
  <c r="AA145" i="5"/>
  <c r="AB145" i="5" s="1"/>
  <c r="AA144" i="5"/>
  <c r="AB144" i="5" s="1"/>
  <c r="AA143" i="5"/>
  <c r="AB143" i="5" s="1"/>
  <c r="AA142" i="5"/>
  <c r="AB142" i="5" s="1"/>
  <c r="AA141" i="5"/>
  <c r="AB141" i="5" s="1"/>
  <c r="AA140" i="5"/>
  <c r="AB140" i="5" s="1"/>
  <c r="AA139" i="5"/>
  <c r="AB139" i="5" s="1"/>
  <c r="AA138" i="5"/>
  <c r="AB138" i="5" s="1"/>
  <c r="AA124" i="5"/>
  <c r="AB124" i="5" s="1"/>
  <c r="AA123" i="5"/>
  <c r="AB123" i="5" s="1"/>
  <c r="AA121" i="5"/>
  <c r="AB121" i="5" s="1"/>
  <c r="AA119" i="5"/>
  <c r="AB119" i="5" s="1"/>
  <c r="AA118" i="5"/>
  <c r="AB118" i="5" s="1"/>
  <c r="AA117" i="5"/>
  <c r="AB117" i="5" s="1"/>
  <c r="AA116" i="5"/>
  <c r="AB116" i="5" s="1"/>
  <c r="AA115" i="5"/>
  <c r="AB115" i="5" s="1"/>
  <c r="AA114" i="5"/>
  <c r="AB114" i="5" s="1"/>
  <c r="AA113" i="5"/>
  <c r="AB113" i="5" s="1"/>
  <c r="AA112" i="5"/>
  <c r="AB112" i="5" s="1"/>
  <c r="AA111" i="5"/>
  <c r="AB111" i="5" s="1"/>
  <c r="AA110" i="5"/>
  <c r="AB110" i="5" s="1"/>
  <c r="AA109" i="5"/>
  <c r="AB109" i="5" s="1"/>
  <c r="AA108" i="5"/>
  <c r="AB108" i="5" s="1"/>
  <c r="AA107" i="5"/>
  <c r="AB107" i="5" s="1"/>
  <c r="AA106" i="5"/>
  <c r="AB106" i="5" s="1"/>
  <c r="AA101" i="5"/>
  <c r="AB101" i="5" s="1"/>
  <c r="AA99" i="5"/>
  <c r="AB99" i="5" s="1"/>
  <c r="AA98" i="5"/>
  <c r="AB98" i="5" s="1"/>
  <c r="AA60" i="5"/>
  <c r="AB60" i="5" s="1"/>
  <c r="AA48" i="5"/>
  <c r="AB48" i="5" s="1"/>
  <c r="AA47" i="5"/>
  <c r="AB47" i="5" s="1"/>
  <c r="AA46" i="5"/>
  <c r="AB46" i="5" s="1"/>
  <c r="AA38" i="5"/>
  <c r="AB38" i="5" s="1"/>
  <c r="AA37" i="5"/>
  <c r="AB37" i="5" s="1"/>
  <c r="AA36" i="5"/>
  <c r="AB36" i="5" s="1"/>
  <c r="AA34" i="5"/>
  <c r="AB34" i="5" s="1"/>
  <c r="AA33" i="5"/>
  <c r="AB33" i="5" s="1"/>
  <c r="AA31" i="5"/>
  <c r="AB31" i="5" s="1"/>
  <c r="AA30" i="5"/>
  <c r="AB30" i="5" s="1"/>
  <c r="AA10" i="5"/>
  <c r="AB10" i="5" s="1"/>
  <c r="AA9" i="5"/>
  <c r="AB9" i="5" s="1"/>
  <c r="AA8" i="5"/>
  <c r="AB8" i="5" s="1"/>
  <c r="AA6" i="5"/>
  <c r="AB6" i="5" s="1"/>
  <c r="AA195" i="1"/>
  <c r="AB195" i="1" s="1"/>
  <c r="AA184" i="1"/>
  <c r="AB184" i="1" s="1"/>
  <c r="AA175" i="1"/>
  <c r="AB175" i="1" s="1"/>
  <c r="AA170" i="1"/>
  <c r="AB170" i="1" s="1"/>
  <c r="AA168" i="1"/>
  <c r="AB168" i="1" s="1"/>
  <c r="AA167" i="1"/>
  <c r="AB167" i="1" s="1"/>
  <c r="AA166" i="1"/>
  <c r="AB166" i="1" s="1"/>
  <c r="AA164" i="1"/>
  <c r="AB164" i="1" s="1"/>
  <c r="AA163" i="1"/>
  <c r="AB163" i="1" s="1"/>
  <c r="AA162" i="1"/>
  <c r="AB162" i="1" s="1"/>
  <c r="AA161" i="1"/>
  <c r="AB161" i="1" s="1"/>
  <c r="AA160" i="1"/>
  <c r="AB160" i="1" s="1"/>
  <c r="AA159" i="1"/>
  <c r="AB159" i="1" s="1"/>
  <c r="AA158" i="1"/>
  <c r="AB158" i="1" s="1"/>
  <c r="AA156" i="1"/>
  <c r="AB156" i="1" s="1"/>
  <c r="AA155" i="1"/>
  <c r="AB155" i="1" s="1"/>
  <c r="AA150" i="1"/>
  <c r="AB150" i="1" s="1"/>
  <c r="AA149" i="1"/>
  <c r="AB149" i="1" s="1"/>
  <c r="AA148" i="1"/>
  <c r="AB148" i="1" s="1"/>
  <c r="AA147" i="1"/>
  <c r="AB147" i="1" s="1"/>
  <c r="AA146" i="1"/>
  <c r="AB146" i="1" s="1"/>
  <c r="AA145" i="1"/>
  <c r="AB145" i="1" s="1"/>
  <c r="AA144" i="1"/>
  <c r="AB144" i="1" s="1"/>
  <c r="AA141" i="1"/>
  <c r="AB141" i="1" s="1"/>
  <c r="AA140" i="1"/>
  <c r="AB140" i="1" s="1"/>
  <c r="AA139" i="1"/>
  <c r="AB139" i="1" s="1"/>
  <c r="AA138" i="1"/>
  <c r="AB138" i="1" s="1"/>
  <c r="AA137" i="1"/>
  <c r="AB137" i="1" s="1"/>
  <c r="AA136" i="1"/>
  <c r="AB136" i="1" s="1"/>
  <c r="AA135" i="1"/>
  <c r="AB135" i="1" s="1"/>
  <c r="AA134" i="1"/>
  <c r="AB134" i="1" s="1"/>
  <c r="AA120" i="1"/>
  <c r="AB120" i="1" s="1"/>
  <c r="AA119" i="1"/>
  <c r="AB119" i="1" s="1"/>
  <c r="AA118" i="1"/>
  <c r="AB118" i="1" s="1"/>
  <c r="AA116" i="1"/>
  <c r="AB116" i="1" s="1"/>
  <c r="AA115" i="1"/>
  <c r="AB115" i="1" s="1"/>
  <c r="AA114" i="1"/>
  <c r="AB114" i="1" s="1"/>
  <c r="AA113" i="1"/>
  <c r="AB113" i="1" s="1"/>
  <c r="AA112" i="1"/>
  <c r="AB112" i="1" s="1"/>
  <c r="AA111" i="1"/>
  <c r="AB111" i="1" s="1"/>
  <c r="AA110" i="1"/>
  <c r="AB110" i="1" s="1"/>
  <c r="AA109" i="1"/>
  <c r="AB109" i="1" s="1"/>
  <c r="AA108" i="1"/>
  <c r="AB108" i="1" s="1"/>
  <c r="AA107" i="1"/>
  <c r="AB107" i="1" s="1"/>
  <c r="AA106" i="1"/>
  <c r="AB106" i="1" s="1"/>
  <c r="AA105" i="1"/>
  <c r="AB105" i="1" s="1"/>
  <c r="AA104" i="1"/>
  <c r="AB104" i="1" s="1"/>
  <c r="AA101" i="1"/>
  <c r="AB101" i="1" s="1"/>
  <c r="AA98" i="1"/>
  <c r="AB98" i="1" s="1"/>
  <c r="AA97" i="1"/>
  <c r="AB97" i="1" s="1"/>
  <c r="AA96" i="1"/>
  <c r="AB96" i="1" s="1"/>
  <c r="AA47" i="1"/>
  <c r="AB47" i="1" s="1"/>
  <c r="AA46" i="1"/>
  <c r="AB46" i="1" s="1"/>
  <c r="AA38" i="1"/>
  <c r="AB38" i="1" s="1"/>
  <c r="AA37" i="1"/>
  <c r="AB37" i="1" s="1"/>
  <c r="AA36" i="1"/>
  <c r="AB36" i="1" s="1"/>
  <c r="AA33" i="1"/>
  <c r="AB33" i="1" s="1"/>
  <c r="AA31" i="1"/>
  <c r="AB31" i="1" s="1"/>
  <c r="AA30" i="1"/>
  <c r="AB30" i="1" s="1"/>
  <c r="AA13" i="1"/>
  <c r="AB13" i="1" s="1"/>
  <c r="AA12" i="1"/>
  <c r="AB12" i="1" s="1"/>
  <c r="AA11" i="1"/>
  <c r="AB11" i="1" s="1"/>
  <c r="AA10" i="1"/>
  <c r="AB10" i="1" s="1"/>
  <c r="AA9" i="1"/>
  <c r="AB9" i="1" s="1"/>
  <c r="AA8" i="1"/>
  <c r="AB8" i="1" s="1"/>
  <c r="AA6" i="1"/>
  <c r="AB6" i="1" s="1"/>
  <c r="Z71" i="10"/>
  <c r="G71" i="10"/>
  <c r="H71" i="10"/>
  <c r="I71" i="10"/>
  <c r="J71" i="10"/>
  <c r="K71" i="10"/>
  <c r="L71" i="10"/>
  <c r="M71" i="10"/>
  <c r="N71" i="10"/>
  <c r="O71" i="10"/>
  <c r="P71" i="10"/>
  <c r="Q71" i="10"/>
  <c r="R71" i="10"/>
  <c r="S71" i="10"/>
  <c r="T71" i="10"/>
  <c r="U71" i="10"/>
  <c r="V71" i="10"/>
  <c r="W71" i="10"/>
  <c r="X71" i="10"/>
  <c r="Y71" i="10"/>
  <c r="G150" i="9"/>
  <c r="H150" i="9"/>
  <c r="I150" i="9"/>
  <c r="J150" i="9"/>
  <c r="K150" i="9"/>
  <c r="L150" i="9"/>
  <c r="M150" i="9"/>
  <c r="N150" i="9"/>
  <c r="O150" i="9"/>
  <c r="P150" i="9"/>
  <c r="Q150" i="9"/>
  <c r="R150" i="9"/>
  <c r="S150" i="9"/>
  <c r="T150" i="9"/>
  <c r="U150" i="9"/>
  <c r="V150" i="9"/>
  <c r="W150" i="9"/>
  <c r="X150" i="9"/>
  <c r="Y150" i="9"/>
  <c r="Z150" i="9"/>
  <c r="F206" i="8"/>
  <c r="G206" i="8"/>
  <c r="H206" i="8"/>
  <c r="I206" i="8"/>
  <c r="J206" i="8"/>
  <c r="K206" i="8"/>
  <c r="L206" i="8"/>
  <c r="M206" i="8"/>
  <c r="N206" i="8"/>
  <c r="O206" i="8"/>
  <c r="P206" i="8"/>
  <c r="Q206" i="8"/>
  <c r="R206" i="8"/>
  <c r="S206" i="8"/>
  <c r="T206" i="8"/>
  <c r="U206" i="8"/>
  <c r="V206" i="8"/>
  <c r="W206" i="8"/>
  <c r="X206" i="8"/>
  <c r="Y206" i="8"/>
  <c r="Z206" i="8"/>
  <c r="Z209" i="7"/>
  <c r="G209" i="7"/>
  <c r="H209" i="7"/>
  <c r="I209" i="7"/>
  <c r="J209" i="7"/>
  <c r="K209" i="7"/>
  <c r="L209" i="7"/>
  <c r="M209" i="7"/>
  <c r="N209" i="7"/>
  <c r="O209" i="7"/>
  <c r="P209" i="7"/>
  <c r="Q209" i="7"/>
  <c r="R209" i="7"/>
  <c r="S209" i="7"/>
  <c r="T209" i="7"/>
  <c r="U209" i="7"/>
  <c r="V209" i="7"/>
  <c r="W209" i="7"/>
  <c r="X209" i="7"/>
  <c r="Y209" i="7"/>
  <c r="L204" i="6"/>
  <c r="G204" i="6"/>
  <c r="H204" i="6"/>
  <c r="I204" i="6"/>
  <c r="J204" i="6"/>
  <c r="K204" i="6"/>
  <c r="M204" i="6"/>
  <c r="N204" i="6"/>
  <c r="O204" i="6"/>
  <c r="P204" i="6"/>
  <c r="Q204" i="6"/>
  <c r="R204" i="6"/>
  <c r="S204" i="6"/>
  <c r="T204" i="6"/>
  <c r="U204" i="6"/>
  <c r="V204" i="6"/>
  <c r="W204" i="6"/>
  <c r="X204" i="6"/>
  <c r="Y204" i="6"/>
  <c r="Z204" i="6"/>
  <c r="F204" i="6"/>
  <c r="U209" i="5"/>
  <c r="V209" i="5"/>
  <c r="W209" i="5"/>
  <c r="X209" i="5"/>
  <c r="Y209" i="5"/>
  <c r="Z209" i="5"/>
  <c r="S209" i="5"/>
  <c r="G209" i="5"/>
  <c r="H209" i="5"/>
  <c r="I209" i="5"/>
  <c r="J209" i="5"/>
  <c r="K209" i="5"/>
  <c r="L209" i="5"/>
  <c r="M209" i="5"/>
  <c r="N209" i="5"/>
  <c r="O209" i="5"/>
  <c r="P209" i="5"/>
  <c r="Q209" i="5"/>
  <c r="R209" i="5"/>
  <c r="T209" i="5"/>
  <c r="K202" i="1"/>
  <c r="L202" i="1"/>
  <c r="M202" i="1"/>
  <c r="N202" i="1"/>
  <c r="O202" i="1"/>
  <c r="P202" i="1"/>
  <c r="Q202" i="1"/>
  <c r="R202" i="1"/>
  <c r="S202" i="1"/>
  <c r="T202" i="1"/>
  <c r="U202" i="1"/>
  <c r="V202" i="1"/>
  <c r="W202" i="1"/>
  <c r="X202" i="1"/>
  <c r="Y202" i="1"/>
  <c r="Z202" i="1"/>
  <c r="J202" i="1"/>
  <c r="I202" i="1"/>
  <c r="H202" i="1"/>
  <c r="G202" i="1"/>
  <c r="AB7" i="10"/>
  <c r="AB24" i="10"/>
  <c r="AB20" i="10"/>
  <c r="D2" i="5"/>
  <c r="D2" i="6" s="1"/>
  <c r="D2" i="7" s="1"/>
  <c r="D2" i="8" s="1"/>
  <c r="D2" i="9" s="1"/>
  <c r="D2" i="10" s="1"/>
  <c r="F209" i="7"/>
  <c r="F150" i="9"/>
  <c r="F209" i="5"/>
  <c r="AB10" i="10" l="1"/>
  <c r="AB71" i="10"/>
  <c r="AA150" i="9"/>
  <c r="AB150" i="9"/>
  <c r="AB206" i="8"/>
  <c r="AA206" i="8"/>
  <c r="AA209" i="7"/>
  <c r="AB209" i="7"/>
  <c r="AA204" i="6"/>
  <c r="AB204" i="6"/>
  <c r="AB209" i="5"/>
  <c r="AA209" i="5"/>
  <c r="AB202" i="1"/>
  <c r="AA202" i="1"/>
</calcChain>
</file>

<file path=xl/comments1.xml><?xml version="1.0" encoding="utf-8"?>
<comments xmlns="http://schemas.openxmlformats.org/spreadsheetml/2006/main">
  <authors>
    <author>Оператор 3</author>
    <author>Кейтеринг</author>
    <author>Dim</author>
  </authors>
  <commentList>
    <comment ref="D1" authorId="0">
      <text/>
    </comment>
    <comment ref="D3" authorId="0">
      <text>
        <r>
          <rPr>
            <b/>
            <sz val="9"/>
            <color indexed="81"/>
            <rFont val="Tahoma"/>
            <family val="2"/>
            <charset val="204"/>
          </rPr>
          <t>e-mail: 6452239@mail.ru
+7 (495) 645-22-39
  www.nam-nyam.ru</t>
        </r>
        <r>
          <rPr>
            <sz val="9"/>
            <color indexed="81"/>
            <rFont val="Tahoma"/>
            <family val="2"/>
            <charset val="204"/>
          </rPr>
          <t xml:space="preserve">
</t>
        </r>
      </text>
    </commen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0">
      <text>
        <r>
          <rPr>
            <sz val="9"/>
            <color indexed="81"/>
            <rFont val="Tahoma"/>
            <family val="2"/>
            <charset val="204"/>
          </rPr>
          <t>Капуста, морковь, свекла, чеснок, зелень, соль, сахар, уксус, перец, масло подсолнечное.</t>
        </r>
      </text>
    </comment>
    <comment ref="D22" authorId="0">
      <text>
        <r>
          <rPr>
            <sz val="9"/>
            <color indexed="81"/>
            <rFont val="Tahoma"/>
            <family val="2"/>
            <charset val="204"/>
          </rPr>
          <t>Картофель, морковь, ветчина, яйцо, зеленый горошек, майонез, специи</t>
        </r>
      </text>
    </comment>
    <comment ref="D23" authorId="0">
      <text>
        <r>
          <rPr>
            <sz val="9"/>
            <color indexed="81"/>
            <rFont val="Tahoma"/>
            <family val="2"/>
            <charset val="204"/>
          </rPr>
          <t>Курица, помидоры, огурцы, гренки, майонез, специи</t>
        </r>
      </text>
    </comment>
    <comment ref="D24" authorId="0">
      <text>
        <r>
          <rPr>
            <sz val="9"/>
            <color indexed="81"/>
            <rFont val="Tahoma"/>
            <family val="2"/>
            <charset val="204"/>
          </rPr>
          <t>Куриное филе, ветчина, майонез, яйца, лук репка, перец болгарский.</t>
        </r>
      </text>
    </comment>
    <comment ref="D25" authorId="0">
      <text>
        <r>
          <rPr>
            <sz val="9"/>
            <color indexed="81"/>
            <rFont val="Tahoma"/>
            <family val="2"/>
            <charset val="204"/>
          </rPr>
          <t>Картофель, горбуша консервированная, морковь, яйцо, сыр, майонез, специи.</t>
        </r>
      </text>
    </comment>
    <comment ref="D26" authorId="0">
      <text>
        <r>
          <rPr>
            <sz val="9"/>
            <color indexed="81"/>
            <rFont val="Tahoma"/>
            <family val="2"/>
            <charset val="204"/>
          </rPr>
          <t>Капуста, морковь (заправленная по-корейски), чеснок, кунжут, масло кунжутное, масло подсолнечное, уксусная кислота, специи.</t>
        </r>
      </text>
    </comment>
    <comment ref="D27" authorId="0">
      <text>
        <r>
          <rPr>
            <sz val="9"/>
            <color indexed="81"/>
            <rFont val="Tahoma"/>
            <family val="2"/>
            <charset val="204"/>
          </rPr>
          <t>Куриное филе запеченное,  картофель, морковь, горошек, огурцы маринованные, яйцо, майонез, специи.</t>
        </r>
      </text>
    </comment>
    <comment ref="D28" authorId="0">
      <text>
        <r>
          <rPr>
            <sz val="9"/>
            <color indexed="81"/>
            <rFont val="Tahoma"/>
            <family val="2"/>
            <charset val="204"/>
          </rPr>
          <t>Сельдь филе, картофель, морковь, свекла, яйцо, майонез, специи</t>
        </r>
      </text>
    </comment>
    <comment ref="D30"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31"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33" authorId="0">
      <text>
        <r>
          <rPr>
            <sz val="9"/>
            <color indexed="81"/>
            <rFont val="Tahoma"/>
            <family val="2"/>
            <charset val="204"/>
          </rPr>
          <t>Ветчина из индейки, сыр полутвёрдый, яйца, сыр плавленый, майонез, чеснок, укроп.</t>
        </r>
      </text>
    </comment>
    <comment ref="D34" authorId="0">
      <text>
        <r>
          <rPr>
            <sz val="9"/>
            <color indexed="81"/>
            <rFont val="Tahoma"/>
            <family val="2"/>
            <charset val="204"/>
          </rPr>
          <t>Крабовые палочки (сурими), сыр полутвёрдый, яйца, сыр плавленый, майонез, чеснок</t>
        </r>
      </text>
    </comment>
    <comment ref="D36" authorId="0">
      <text>
        <r>
          <rPr>
            <sz val="9"/>
            <color indexed="81"/>
            <rFont val="Tahoma"/>
            <family val="2"/>
            <charset val="204"/>
          </rPr>
          <t>Говядина, рис, морковь, лук, аджика, чеснок, томатная паста</t>
        </r>
      </text>
    </comment>
    <comment ref="D37" authorId="0">
      <text>
        <r>
          <rPr>
            <sz val="9"/>
            <color indexed="81"/>
            <rFont val="Tahoma"/>
            <family val="2"/>
            <charset val="204"/>
          </rPr>
          <t>Капуста белокочанная, курица, картофель, морковь, лук репка, томаты</t>
        </r>
      </text>
    </comment>
    <comment ref="D38" authorId="0">
      <text>
        <r>
          <rPr>
            <sz val="9"/>
            <color indexed="81"/>
            <rFont val="Tahoma"/>
            <family val="2"/>
            <charset val="204"/>
          </rPr>
          <t>Постное блюдо: бульон овощной, цветная капуста, зеленый горошек, лук, морковь, картофель</t>
        </r>
      </text>
    </comment>
    <comment ref="D39" authorId="0">
      <text>
        <r>
          <rPr>
            <sz val="9"/>
            <color indexed="81"/>
            <rFont val="Tahoma"/>
            <family val="2"/>
            <charset val="204"/>
          </rPr>
          <t xml:space="preserve">Овсяные хлопья, молоко 3.2%, вода, масло сливочное, сахар, соль
</t>
        </r>
      </text>
    </comment>
    <comment ref="D40" authorId="0">
      <text>
        <r>
          <rPr>
            <sz val="9"/>
            <color indexed="81"/>
            <rFont val="Tahoma"/>
            <family val="2"/>
            <charset val="204"/>
          </rPr>
          <t xml:space="preserve">Рис, молоко 3.2%, вода, масло сливочное, сахар, соль
</t>
        </r>
      </text>
    </comment>
    <comment ref="D41" authorId="0">
      <text>
        <r>
          <rPr>
            <sz val="9"/>
            <color indexed="81"/>
            <rFont val="Tahoma"/>
            <family val="2"/>
            <charset val="204"/>
          </rPr>
          <t xml:space="preserve">Крупа пшенная, молоко 3.2%, вода, масло сливочное, сахар, соль
</t>
        </r>
      </text>
    </comment>
    <comment ref="D42" authorId="0">
      <text>
        <r>
          <rPr>
            <sz val="9"/>
            <color indexed="81"/>
            <rFont val="Tahoma"/>
            <family val="2"/>
            <charset val="204"/>
          </rPr>
          <t xml:space="preserve">Яйцо куриное, молоко 3,2%, томаты, масло подсолнечное, укроп, соль.
</t>
        </r>
      </text>
    </comment>
    <comment ref="D43"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44"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46" authorId="0">
      <text>
        <r>
          <rPr>
            <sz val="9"/>
            <color indexed="81"/>
            <rFont val="Tahoma"/>
            <family val="2"/>
            <charset val="204"/>
          </rPr>
          <t>Говядина, свинина, хлеб пшеничный, лук, масло растительное, специи.</t>
        </r>
      </text>
    </comment>
    <comment ref="D47" authorId="0">
      <text>
        <r>
          <rPr>
            <sz val="9"/>
            <color indexed="81"/>
            <rFont val="Tahoma"/>
            <family val="2"/>
            <charset val="204"/>
          </rPr>
          <t>Телятина, растительное масло, лук репка, специи, зелень</t>
        </r>
      </text>
    </comment>
    <comment ref="D48" authorId="0">
      <text>
        <r>
          <rPr>
            <sz val="9"/>
            <color indexed="81"/>
            <rFont val="Tahoma"/>
            <family val="2"/>
            <charset val="204"/>
          </rPr>
          <t>Говядина отварная, огрурец, помидор, соль.</t>
        </r>
      </text>
    </comment>
    <comment ref="D49" authorId="0">
      <text>
        <r>
          <rPr>
            <sz val="9"/>
            <color indexed="81"/>
            <rFont val="Tahoma"/>
            <family val="2"/>
            <charset val="204"/>
          </rPr>
          <t>Филе говяжье, лук, морковь, томат, масло растительное, фасоль стручковая, специи.</t>
        </r>
      </text>
    </comment>
    <comment ref="D50" authorId="1">
      <text>
        <r>
          <rPr>
            <b/>
            <sz val="9"/>
            <color indexed="81"/>
            <rFont val="Tahoma"/>
            <family val="2"/>
            <charset val="204"/>
          </rPr>
          <t>Кейтеринг:</t>
        </r>
        <r>
          <rPr>
            <sz val="9"/>
            <color indexed="81"/>
            <rFont val="Tahoma"/>
            <family val="2"/>
            <charset val="204"/>
          </rPr>
          <t xml:space="preserve">
филе куриной грудки, баклажаны, морковь, лук, перец болгарский, масло подсолнечное, соль, перец.</t>
        </r>
      </text>
    </comment>
    <comment ref="D51"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52" authorId="0">
      <text>
        <r>
          <rPr>
            <sz val="9"/>
            <color indexed="81"/>
            <rFont val="Tahoma"/>
            <family val="2"/>
            <charset val="204"/>
          </rPr>
          <t>Филе горбуши, яйцо куриное, сухари панировочные, мука вс, соль, перец черный молотый</t>
        </r>
      </text>
    </comment>
    <comment ref="D53" authorId="0">
      <text>
        <r>
          <rPr>
            <sz val="9"/>
            <color indexed="81"/>
            <rFont val="Tahoma"/>
            <family val="2"/>
            <charset val="204"/>
          </rPr>
          <t>Филе минтая, яйцо куриное, сухари панировочные, мука вс, соль, перец черный молотый</t>
        </r>
      </text>
    </comment>
    <comment ref="D54" authorId="0">
      <text>
        <r>
          <rPr>
            <sz val="9"/>
            <color indexed="81"/>
            <rFont val="Tahoma"/>
            <family val="2"/>
            <charset val="204"/>
          </rPr>
          <t xml:space="preserve">курица "Терияки" - филе куриное, лук репчатый, капуста цветная, капуста пекинская, перец болгарский,
масло подсолнечное, соус соевый, лук зелёный, крахмал картофельный, сахар, чеснок сушёный; 
рис круглозёрный, вода питьевая, фасоль красная, кунжут белый.
</t>
        </r>
      </text>
    </comment>
    <comment ref="D55"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56"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57"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8"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9"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60"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61" authorId="0">
      <text>
        <r>
          <rPr>
            <sz val="9"/>
            <color indexed="81"/>
            <rFont val="Tahoma"/>
            <family val="2"/>
            <charset val="204"/>
          </rPr>
          <t>Капуста, рис, свинина, говядина, лук репчатый, помидоры,специи</t>
        </r>
      </text>
    </comment>
    <comment ref="D62"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63"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64" authorId="0">
      <text>
        <r>
          <rPr>
            <sz val="9"/>
            <color indexed="81"/>
            <rFont val="Tahoma"/>
            <family val="2"/>
            <charset val="204"/>
          </rPr>
          <t>Говядина, картофель, яйцо, лук, специи</t>
        </r>
      </text>
    </comment>
    <comment ref="D65"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66"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67"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68"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69"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70"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71"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72"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73"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74" authorId="0">
      <text>
        <r>
          <rPr>
            <sz val="9"/>
            <color indexed="81"/>
            <rFont val="Tahoma"/>
            <family val="2"/>
            <charset val="204"/>
          </rPr>
          <t>Грудка куриная, сыр, масло растительное, картофель, молоко, масло сливочное, соль</t>
        </r>
      </text>
    </comment>
    <comment ref="D75"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76"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77"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78"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79"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80" authorId="0">
      <text>
        <r>
          <rPr>
            <sz val="9"/>
            <color indexed="81"/>
            <rFont val="Tahoma"/>
            <family val="2"/>
            <charset val="204"/>
          </rPr>
          <t>Филе говядины, лук репчатый, мука в/с, специи, сметана</t>
        </r>
      </text>
    </comment>
    <comment ref="D81"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82" authorId="2">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83" authorId="2">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84" authorId="0">
      <text>
        <r>
          <rPr>
            <sz val="9"/>
            <color indexed="81"/>
            <rFont val="Tahoma"/>
            <family val="2"/>
            <charset val="204"/>
          </rPr>
          <t>Паста, свинина, говядина, соль, перец болгарский, лук, томатная паста</t>
        </r>
      </text>
    </comment>
    <comment ref="D85"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86" authorId="0">
      <text>
        <r>
          <rPr>
            <sz val="9"/>
            <color indexed="81"/>
            <rFont val="Tahoma"/>
            <family val="2"/>
            <charset val="204"/>
          </rPr>
          <t>Рис, морковь, куриные грудки, лук репчатый, изюм, масло растительное, специи</t>
        </r>
      </text>
    </comment>
    <comment ref="D87" authorId="0">
      <text>
        <r>
          <rPr>
            <sz val="9"/>
            <color indexed="81"/>
            <rFont val="Tahoma"/>
            <family val="2"/>
            <charset val="204"/>
          </rPr>
          <t>Рис, филе говяжье, морковь, лук репчатый, масло растительное, специи</t>
        </r>
      </text>
    </comment>
    <comment ref="D88" authorId="0">
      <text>
        <r>
          <rPr>
            <sz val="9"/>
            <color indexed="81"/>
            <rFont val="Tahoma"/>
            <family val="2"/>
            <charset val="204"/>
          </rPr>
          <t>Сосиски, макароны, кетчуп.</t>
        </r>
      </text>
    </comment>
    <comment ref="D89"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90" authorId="0">
      <text>
        <r>
          <rPr>
            <sz val="9"/>
            <color indexed="81"/>
            <rFont val="Tahoma"/>
            <family val="2"/>
            <charset val="204"/>
          </rPr>
          <t>Куриное филе, лапша, лук, морковь, баклажаны, чеснок, специи, кунжут</t>
        </r>
      </text>
    </comment>
    <comment ref="D91" authorId="0">
      <text>
        <r>
          <rPr>
            <sz val="9"/>
            <color indexed="81"/>
            <rFont val="Tahoma"/>
            <family val="2"/>
            <charset val="204"/>
          </rPr>
          <t>Филе минтая, яйцо куриное, рис, лук репчатый, масло подсолнечное, морковь, сухари панировочные, мука вс, соль, перец черный молотый</t>
        </r>
      </text>
    </comment>
    <comment ref="D92"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93"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94"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96" authorId="0">
      <text>
        <r>
          <rPr>
            <sz val="9"/>
            <color indexed="81"/>
            <rFont val="Tahoma"/>
            <family val="2"/>
            <charset val="204"/>
          </rPr>
          <t>Отварная гречневая крупа, соль</t>
        </r>
      </text>
    </comment>
    <comment ref="D97" authorId="0">
      <text>
        <r>
          <rPr>
            <sz val="9"/>
            <color indexed="81"/>
            <rFont val="Tahoma"/>
            <family val="2"/>
            <charset val="204"/>
          </rPr>
          <t>Картофель, масло, соль</t>
        </r>
      </text>
    </comment>
    <comment ref="D98" authorId="0">
      <text>
        <r>
          <rPr>
            <sz val="9"/>
            <color indexed="81"/>
            <rFont val="Tahoma"/>
            <family val="2"/>
            <charset val="204"/>
          </rPr>
          <t>Картофель отварной, масло, соль</t>
        </r>
      </text>
    </comment>
    <comment ref="D99" authorId="0">
      <text>
        <r>
          <rPr>
            <sz val="9"/>
            <color indexed="81"/>
            <rFont val="Tahoma"/>
            <family val="2"/>
            <charset val="204"/>
          </rPr>
          <t>Морковь, мука, специи, масло растительное, панировка</t>
        </r>
      </text>
    </comment>
    <comment ref="D101" authorId="0">
      <text>
        <r>
          <rPr>
            <sz val="9"/>
            <color indexed="81"/>
            <rFont val="Tahoma"/>
            <family val="2"/>
            <charset val="204"/>
          </rPr>
          <t>Творог 9%,  сахар, манная крупа, яйцо.</t>
        </r>
      </text>
    </comment>
    <comment ref="D102"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103"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104"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105" authorId="0">
      <text>
        <r>
          <rPr>
            <sz val="9"/>
            <color indexed="81"/>
            <rFont val="Tahoma"/>
            <family val="2"/>
            <charset val="204"/>
          </rPr>
          <t>Мука пшеничная в/с, маргарин, яйцо, молоко, говядина, курица, лук репчатый, специи</t>
        </r>
      </text>
    </comment>
    <comment ref="D106"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107" authorId="0">
      <text>
        <r>
          <rPr>
            <sz val="9"/>
            <color indexed="81"/>
            <rFont val="Tahoma"/>
            <family val="2"/>
            <charset val="204"/>
          </rPr>
          <t>Сосиски, мука в/с, маргарин, молоко, яйцо,  дрожжи, сахар, соль</t>
        </r>
      </text>
    </comment>
    <comment ref="D108" authorId="0">
      <text>
        <r>
          <rPr>
            <sz val="9"/>
            <color indexed="81"/>
            <rFont val="Tahoma"/>
            <family val="2"/>
            <charset val="204"/>
          </rPr>
          <t>Мука в/с, сахар, маргарин, яйцо, дрожжи, соль, мак пищевой, молоко</t>
        </r>
      </text>
    </comment>
    <comment ref="D109"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110" authorId="0">
      <text>
        <r>
          <rPr>
            <sz val="9"/>
            <color indexed="81"/>
            <rFont val="Tahoma"/>
            <family val="2"/>
            <charset val="204"/>
          </rPr>
          <t>Мука в/с, творог, яйца, сахар</t>
        </r>
      </text>
    </comment>
    <comment ref="D111"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112"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113"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114"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115"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16"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34" authorId="0">
      <text>
        <r>
          <rPr>
            <sz val="9"/>
            <color indexed="81"/>
            <rFont val="Tahoma"/>
            <family val="2"/>
            <charset val="204"/>
          </rPr>
          <t>Мука в/с, молоко, масло подсолнечное, яйца, сахар, соль.</t>
        </r>
      </text>
    </comment>
    <comment ref="D135"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36"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37"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38" authorId="0">
      <text>
        <r>
          <rPr>
            <sz val="9"/>
            <color indexed="81"/>
            <rFont val="Tahoma"/>
            <family val="2"/>
            <charset val="204"/>
          </rPr>
          <t>Мука в/с, молоко, яйца, масло сливочное, сахар, дрожжи, соль. творог 9%, сахар, яйца.</t>
        </r>
      </text>
    </comment>
    <comment ref="D139"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40"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41"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42"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43"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44"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45"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46"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47"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48"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49"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50"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51"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52"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53"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54"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55"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56" authorId="0">
      <text>
        <r>
          <rPr>
            <sz val="9"/>
            <color indexed="81"/>
            <rFont val="Tahoma"/>
            <family val="2"/>
            <charset val="204"/>
          </rPr>
          <t>Лаваш , сёмга солёная, блины яичные, сыр творожный,  салат айсберг, масло сливочное.</t>
        </r>
      </text>
    </comment>
    <comment ref="D157"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58"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59" authorId="0">
      <text>
        <r>
          <rPr>
            <sz val="9"/>
            <color indexed="81"/>
            <rFont val="Tahoma"/>
            <family val="2"/>
            <charset val="204"/>
          </rPr>
          <t>Лаваш , ветчина из индейки , капуста пекинская, сыр творожный , огурцы,  сыр полутвёрдый.</t>
        </r>
      </text>
    </comment>
    <comment ref="D160" authorId="0">
      <text>
        <r>
          <rPr>
            <sz val="9"/>
            <color indexed="81"/>
            <rFont val="Tahoma"/>
            <family val="2"/>
            <charset val="204"/>
          </rPr>
          <t>Тортилья пшеничная , шампиньоны, томаты, капуста пекинская,
соус, перец болгарский маринованный, лук репка, масло подсолнечное, соль, паприка.</t>
        </r>
      </text>
    </comment>
    <comment ref="D161" authorId="0">
      <text>
        <r>
          <rPr>
            <sz val="9"/>
            <color indexed="81"/>
            <rFont val="Tahoma"/>
            <family val="2"/>
            <charset val="204"/>
          </rPr>
          <t>Тортилья пшеничная, кабачки, капуста пекинская, морковь,
соус песто, перец болгарский, масло подсолнечное, мука пшеничная высший сорт, соль.</t>
        </r>
      </text>
    </comment>
    <comment ref="D162"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63"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64"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2.xml><?xml version="1.0" encoding="utf-8"?>
<comments xmlns="http://schemas.openxmlformats.org/spreadsheetml/2006/main">
  <authors>
    <author>Оператор 3</author>
    <author>Dim</author>
    <author>Кейтеринг</author>
  </authors>
  <commentList>
    <comment ref="D1" authorId="0">
      <text/>
    </comment>
    <comment ref="D3" authorId="0">
      <text>
        <r>
          <rPr>
            <b/>
            <sz val="9"/>
            <color indexed="81"/>
            <rFont val="Tahoma"/>
            <family val="2"/>
            <charset val="204"/>
          </rPr>
          <t>e-mail: 6452239@mail.ru
+7 (495) 645-22-39
  www.nam-nyam.ru</t>
        </r>
        <r>
          <rPr>
            <sz val="9"/>
            <color indexed="81"/>
            <rFont val="Tahoma"/>
            <family val="2"/>
            <charset val="204"/>
          </rPr>
          <t xml:space="preserve">
</t>
        </r>
      </text>
    </commen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0">
      <text>
        <r>
          <rPr>
            <sz val="9"/>
            <color indexed="81"/>
            <rFont val="Tahoma"/>
            <family val="2"/>
            <charset val="204"/>
          </rPr>
          <t>Картофель, морковь, филе куриное, яйцо, зеленый горошек, майонез, специи</t>
        </r>
      </text>
    </comment>
    <comment ref="D22" authorId="0">
      <text>
        <r>
          <rPr>
            <sz val="9"/>
            <color indexed="81"/>
            <rFont val="Tahoma"/>
            <family val="2"/>
            <charset val="204"/>
          </rPr>
          <t>Томаты свежие, огурцы, масло подсолнечное, зелень.</t>
        </r>
      </text>
    </comment>
    <comment ref="D23" authorId="0">
      <text>
        <r>
          <rPr>
            <sz val="9"/>
            <color indexed="81"/>
            <rFont val="Tahoma"/>
            <family val="2"/>
            <charset val="204"/>
          </rPr>
          <t>куриная грудка запечённая, пекинская капуста, болгарский перец, огурцы, соус медово-горчичный.</t>
        </r>
      </text>
    </comment>
    <comment ref="D24" authorId="0">
      <text>
        <r>
          <rPr>
            <sz val="9"/>
            <color indexed="81"/>
            <rFont val="Tahoma"/>
            <family val="2"/>
            <charset val="204"/>
          </rPr>
          <t>Куриное филе, ветчина, майонез, яйца, лук репка, перец болгарский.</t>
        </r>
      </text>
    </comment>
    <comment ref="D25" authorId="0">
      <text>
        <r>
          <rPr>
            <sz val="9"/>
            <color indexed="81"/>
            <rFont val="Tahoma"/>
            <family val="2"/>
            <charset val="204"/>
          </rPr>
          <t>Картофель, горбуша консервированная, морковь, яйцо, сыр, майонез, специи.</t>
        </r>
      </text>
    </comment>
    <comment ref="D26" authorId="0">
      <text>
        <r>
          <rPr>
            <sz val="9"/>
            <color indexed="81"/>
            <rFont val="Tahoma"/>
            <family val="2"/>
            <charset val="204"/>
          </rPr>
          <t>Капуста, морковь (заправленная по-корейски), чеснок, кунжут, масло кунжутное, масло подсолнечное, уксусная кислота, специи.</t>
        </r>
      </text>
    </comment>
    <comment ref="D27" authorId="0">
      <text>
        <r>
          <rPr>
            <sz val="9"/>
            <color indexed="81"/>
            <rFont val="Tahoma"/>
            <family val="2"/>
            <charset val="204"/>
          </rPr>
          <t>Куриное филе запеченное,  картофель, морковь, горошек, огурцы маринованные, яйцо, майонез, специи.</t>
        </r>
      </text>
    </comment>
    <comment ref="D28" authorId="0">
      <text>
        <r>
          <rPr>
            <sz val="9"/>
            <color indexed="81"/>
            <rFont val="Tahoma"/>
            <family val="2"/>
            <charset val="204"/>
          </rPr>
          <t>Сельдь филе, картофель, морковь, свекла, яйцо, майонез, специи</t>
        </r>
      </text>
    </comment>
    <comment ref="D30"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31"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33" authorId="0">
      <text>
        <r>
          <rPr>
            <sz val="9"/>
            <color indexed="81"/>
            <rFont val="Tahoma"/>
            <family val="2"/>
            <charset val="204"/>
          </rPr>
          <t>Ветчина из индейки, сыр полутвёрдый, яйца, сыр плавленый, майонез, чеснок, укроп.</t>
        </r>
      </text>
    </comment>
    <comment ref="D34" authorId="0">
      <text>
        <r>
          <rPr>
            <sz val="9"/>
            <color indexed="81"/>
            <rFont val="Tahoma"/>
            <family val="2"/>
            <charset val="204"/>
          </rPr>
          <t>Крабовые палочки (сурими), сыр полутвёрдый, яйца, сыр плавленый, майонез, чеснок</t>
        </r>
      </text>
    </comment>
    <comment ref="D36" authorId="0">
      <text>
        <r>
          <rPr>
            <sz val="9"/>
            <color indexed="81"/>
            <rFont val="Tahoma"/>
            <family val="2"/>
            <charset val="204"/>
          </rPr>
          <t>Говядина, свекла, капуста белокочанная, пшено, картофель, помидоры, лук, морковь, шпик, томатная паста, уксус, сахар</t>
        </r>
      </text>
    </comment>
    <comment ref="D37" authorId="0">
      <text>
        <r>
          <rPr>
            <sz val="9"/>
            <color indexed="81"/>
            <rFont val="Tahoma"/>
            <family val="2"/>
            <charset val="204"/>
          </rPr>
          <t>Индейка филе, лук, морковь, растительное масло, специи</t>
        </r>
      </text>
    </comment>
    <comment ref="D38" authorId="0">
      <text>
        <r>
          <rPr>
            <sz val="9"/>
            <color indexed="81"/>
            <rFont val="Tahoma"/>
            <family val="2"/>
            <charset val="204"/>
          </rPr>
          <t>Капуста белокочанная, картофель, морковь, лук репчатый, томаты, грибы</t>
        </r>
      </text>
    </comment>
    <comment ref="D39" authorId="0">
      <text>
        <r>
          <rPr>
            <sz val="9"/>
            <color indexed="81"/>
            <rFont val="Tahoma"/>
            <family val="2"/>
            <charset val="204"/>
          </rPr>
          <t xml:space="preserve">Овсяные хлопья, молоко 3.2%, вода, масло сливочное, сахар, соль
</t>
        </r>
      </text>
    </comment>
    <comment ref="D40" authorId="0">
      <text>
        <r>
          <rPr>
            <sz val="9"/>
            <color indexed="81"/>
            <rFont val="Tahoma"/>
            <family val="2"/>
            <charset val="204"/>
          </rPr>
          <t xml:space="preserve">Рис, молоко 3.2%, вода, масло сливочное, сахар, соль
</t>
        </r>
      </text>
    </comment>
    <comment ref="D41" authorId="0">
      <text>
        <r>
          <rPr>
            <sz val="9"/>
            <color indexed="81"/>
            <rFont val="Tahoma"/>
            <family val="2"/>
            <charset val="204"/>
          </rPr>
          <t xml:space="preserve">Крупа пшенная, молоко 3.2%, вода, масло сливочное, сахар, соль
</t>
        </r>
      </text>
    </comment>
    <comment ref="D43"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44"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46" authorId="0">
      <text>
        <r>
          <rPr>
            <sz val="9"/>
            <color indexed="81"/>
            <rFont val="Tahoma"/>
            <family val="2"/>
            <charset val="204"/>
          </rPr>
          <t>Свинина, шампиньоны, лук репчатый, сыр, майонез, масло растительное, специи</t>
        </r>
      </text>
    </comment>
    <comment ref="D47" authorId="0">
      <text>
        <r>
          <rPr>
            <sz val="9"/>
            <color indexed="81"/>
            <rFont val="Tahoma"/>
            <family val="2"/>
            <charset val="204"/>
          </rPr>
          <t>Говядина, ветчина из индейки, лук, хлеб, специи</t>
        </r>
      </text>
    </comment>
    <comment ref="D48" authorId="0">
      <text>
        <r>
          <rPr>
            <sz val="9"/>
            <color indexed="81"/>
            <rFont val="Tahoma"/>
            <family val="2"/>
            <charset val="204"/>
          </rPr>
          <t>Филе куриной грудки, сыр твердый, шампиньоны, майонез, специи</t>
        </r>
      </text>
    </comment>
    <comment ref="D49" authorId="0">
      <text>
        <r>
          <rPr>
            <sz val="9"/>
            <color indexed="81"/>
            <rFont val="Tahoma"/>
            <family val="2"/>
            <charset val="204"/>
          </rPr>
          <t xml:space="preserve">Филе индейки, филе куриное, мука в/с, яйцо, чеснок, майонез, масло подсолнечное, специи.
</t>
        </r>
      </text>
    </comment>
    <comment ref="D50"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51" authorId="0">
      <text>
        <r>
          <rPr>
            <sz val="9"/>
            <color indexed="81"/>
            <rFont val="Tahoma"/>
            <family val="2"/>
            <charset val="204"/>
          </rPr>
          <t>Филе горбуши, яйцо куриное, сухари панировочные, мука вс, соль, перец черный молотый</t>
        </r>
      </text>
    </comment>
    <comment ref="D52" authorId="0">
      <text>
        <r>
          <rPr>
            <sz val="9"/>
            <color indexed="81"/>
            <rFont val="Tahoma"/>
            <family val="2"/>
            <charset val="204"/>
          </rPr>
          <t>Филе минтая, яйцо куриное, сухари панировочные, мука вс, соль, перец черный молотый</t>
        </r>
      </text>
    </comment>
    <comment ref="D53" authorId="0">
      <text>
        <r>
          <rPr>
            <sz val="9"/>
            <color indexed="81"/>
            <rFont val="Tahoma"/>
            <family val="2"/>
            <charset val="204"/>
          </rPr>
          <t>Картофель, филе куриной грудки, кетчуп, майонез, масло подсолнечное, соль, чеснок, перец, паприка.</t>
        </r>
      </text>
    </comment>
    <comment ref="D54"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55"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56"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7"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8"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59"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60" authorId="0">
      <text>
        <r>
          <rPr>
            <sz val="9"/>
            <color indexed="81"/>
            <rFont val="Tahoma"/>
            <family val="2"/>
            <charset val="204"/>
          </rPr>
          <t>Капуста, рис, свинина, говядина, лук репчатый, помидоры,специи</t>
        </r>
      </text>
    </comment>
    <comment ref="D61"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62"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63" authorId="0">
      <text>
        <r>
          <rPr>
            <sz val="9"/>
            <color indexed="81"/>
            <rFont val="Tahoma"/>
            <family val="2"/>
            <charset val="204"/>
          </rPr>
          <t>Говядина, картофель, яйцо, лук, специи</t>
        </r>
      </text>
    </comment>
    <comment ref="D64"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65"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66"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67"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68"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69"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70"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71"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72"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73" authorId="0">
      <text>
        <r>
          <rPr>
            <sz val="9"/>
            <color indexed="81"/>
            <rFont val="Tahoma"/>
            <family val="2"/>
            <charset val="204"/>
          </rPr>
          <t>Грудка куриная, сыр, масло растительное, картофель, молоко, масло сливочное, соль</t>
        </r>
      </text>
    </comment>
    <comment ref="D74"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75"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76"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77"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78"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79" authorId="0">
      <text>
        <r>
          <rPr>
            <sz val="9"/>
            <color indexed="81"/>
            <rFont val="Tahoma"/>
            <family val="2"/>
            <charset val="204"/>
          </rPr>
          <t>Филе говядины, лук репчатый, мука в/с, специи, сметана</t>
        </r>
      </text>
    </comment>
    <comment ref="D80"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81" authorId="1">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82" authorId="1">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83" authorId="0">
      <text>
        <r>
          <rPr>
            <sz val="9"/>
            <color indexed="81"/>
            <rFont val="Tahoma"/>
            <family val="2"/>
            <charset val="204"/>
          </rPr>
          <t>Паста, свинина, говядина, соль, перец болгарский, лук, томатная паста</t>
        </r>
      </text>
    </comment>
    <comment ref="D84"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85" authorId="0">
      <text>
        <r>
          <rPr>
            <sz val="9"/>
            <color indexed="81"/>
            <rFont val="Tahoma"/>
            <family val="2"/>
            <charset val="204"/>
          </rPr>
          <t>Рис, морковь, куриные грудки, лук репчатый, изюм, масло растительное, специи</t>
        </r>
      </text>
    </comment>
    <comment ref="D86" authorId="0">
      <text>
        <r>
          <rPr>
            <sz val="9"/>
            <color indexed="81"/>
            <rFont val="Tahoma"/>
            <family val="2"/>
            <charset val="204"/>
          </rPr>
          <t>Рис, филе говяжье, морковь, лук репчатый, масло растительное, специи</t>
        </r>
      </text>
    </comment>
    <comment ref="D87" authorId="0">
      <text>
        <r>
          <rPr>
            <sz val="9"/>
            <color indexed="81"/>
            <rFont val="Tahoma"/>
            <family val="2"/>
            <charset val="204"/>
          </rPr>
          <t>Сосиски, макароны, кетчуп.</t>
        </r>
      </text>
    </comment>
    <comment ref="D88"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89" authorId="0">
      <text>
        <r>
          <rPr>
            <sz val="9"/>
            <color indexed="81"/>
            <rFont val="Tahoma"/>
            <family val="2"/>
            <charset val="204"/>
          </rPr>
          <t>Куриное филе, лапша, лук, морковь, баклажаны, чеснок, специи, кунжут</t>
        </r>
      </text>
    </comment>
    <comment ref="D90" authorId="0">
      <text>
        <r>
          <rPr>
            <sz val="9"/>
            <color indexed="81"/>
            <rFont val="Tahoma"/>
            <family val="2"/>
            <charset val="204"/>
          </rPr>
          <t>Филе минтая, яйцо куриное, рис, лук репчатый, масло подсолнечное, морковь, сухари панировочные, мука вс, соль, перец черный молотый</t>
        </r>
      </text>
    </comment>
    <comment ref="D91"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92"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93"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98" authorId="0">
      <text>
        <r>
          <rPr>
            <sz val="9"/>
            <color indexed="81"/>
            <rFont val="Tahoma"/>
            <family val="2"/>
            <charset val="204"/>
          </rPr>
          <t>Макароны отварные, масло, соль</t>
        </r>
      </text>
    </comment>
    <comment ref="D99" authorId="0">
      <text>
        <r>
          <rPr>
            <sz val="9"/>
            <color indexed="81"/>
            <rFont val="Tahoma"/>
            <family val="2"/>
            <charset val="204"/>
          </rPr>
          <t>Картофель, масло, зелень, соль</t>
        </r>
      </text>
    </comment>
    <comment ref="D100" authorId="2">
      <text>
        <r>
          <rPr>
            <b/>
            <sz val="9"/>
            <color indexed="81"/>
            <rFont val="Tahoma"/>
            <family val="2"/>
            <charset val="204"/>
          </rPr>
          <t>Кейтеринг:</t>
        </r>
        <r>
          <rPr>
            <sz val="9"/>
            <color indexed="81"/>
            <rFont val="Tahoma"/>
            <family val="2"/>
            <charset val="204"/>
          </rPr>
          <t xml:space="preserve">
картофель, сухари, лук, растительное масло, специи</t>
        </r>
      </text>
    </comment>
    <comment ref="D101" authorId="0">
      <text>
        <r>
          <rPr>
            <sz val="9"/>
            <color indexed="81"/>
            <rFont val="Tahoma"/>
            <family val="2"/>
            <charset val="204"/>
          </rPr>
          <t>Рис, овощи, соль</t>
        </r>
      </text>
    </comment>
    <comment ref="D102" authorId="0">
      <text>
        <r>
          <rPr>
            <sz val="9"/>
            <color indexed="81"/>
            <rFont val="Tahoma"/>
            <family val="2"/>
            <charset val="204"/>
          </rPr>
          <t>Картофель, лук, морковь, капуста брокколи, зеленый горошек, тыква</t>
        </r>
      </text>
    </comment>
    <comment ref="D104" authorId="0">
      <text>
        <r>
          <rPr>
            <sz val="9"/>
            <color indexed="81"/>
            <rFont val="Tahoma"/>
            <family val="2"/>
            <charset val="204"/>
          </rPr>
          <t>Творог 9%,  сахар, манная крупа, яйцо.</t>
        </r>
      </text>
    </comment>
    <comment ref="D105"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106"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107"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108" authorId="0">
      <text>
        <r>
          <rPr>
            <sz val="9"/>
            <color indexed="81"/>
            <rFont val="Tahoma"/>
            <family val="2"/>
            <charset val="204"/>
          </rPr>
          <t>Мука пшеничная в/с, маргарин, яйцо, молоко, говядина, курица, лук репчатый, специи</t>
        </r>
      </text>
    </comment>
    <comment ref="D109"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110" authorId="0">
      <text>
        <r>
          <rPr>
            <sz val="9"/>
            <color indexed="81"/>
            <rFont val="Tahoma"/>
            <family val="2"/>
            <charset val="204"/>
          </rPr>
          <t>Сосиски, мука в/с, маргарин, молоко, яйцо,  дрожжи, сахар, соль</t>
        </r>
      </text>
    </comment>
    <comment ref="D111" authorId="0">
      <text>
        <r>
          <rPr>
            <sz val="9"/>
            <color indexed="81"/>
            <rFont val="Tahoma"/>
            <family val="2"/>
            <charset val="204"/>
          </rPr>
          <t>Мука в/с, сахар, маргарин, яйцо, дрожжи, соль, мак пищевой, молоко</t>
        </r>
      </text>
    </comment>
    <comment ref="D112"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113" authorId="0">
      <text>
        <r>
          <rPr>
            <sz val="9"/>
            <color indexed="81"/>
            <rFont val="Tahoma"/>
            <family val="2"/>
            <charset val="204"/>
          </rPr>
          <t>Мука в/с, творог, яйца, сахар</t>
        </r>
      </text>
    </comment>
    <comment ref="D114"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115"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116"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117"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118"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19"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38" authorId="0">
      <text>
        <r>
          <rPr>
            <sz val="9"/>
            <color indexed="81"/>
            <rFont val="Tahoma"/>
            <family val="2"/>
            <charset val="204"/>
          </rPr>
          <t>Мука в/с, молоко, масло подсолнечное, яйца, сахар, соль.</t>
        </r>
      </text>
    </comment>
    <comment ref="D139"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40"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41"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42" authorId="0">
      <text>
        <r>
          <rPr>
            <sz val="9"/>
            <color indexed="81"/>
            <rFont val="Tahoma"/>
            <family val="2"/>
            <charset val="204"/>
          </rPr>
          <t>Мука в/с, молоко, яйца, масло сливочное, сахар, дрожжи, соль. творог 9%, сахар, яйца.</t>
        </r>
      </text>
    </comment>
    <comment ref="D143"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44"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45"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46"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47"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48"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49"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50"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51"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52"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53"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54"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55"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56"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57"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58"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59"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60" authorId="0">
      <text>
        <r>
          <rPr>
            <sz val="9"/>
            <color indexed="81"/>
            <rFont val="Tahoma"/>
            <family val="2"/>
            <charset val="204"/>
          </rPr>
          <t>Лаваш , сёмга солёная, блины яичные, сыр творожный,  салат айсберг, масло сливочное.</t>
        </r>
      </text>
    </comment>
    <comment ref="D161"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62"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63" authorId="0">
      <text>
        <r>
          <rPr>
            <sz val="9"/>
            <color indexed="81"/>
            <rFont val="Tahoma"/>
            <family val="2"/>
            <charset val="204"/>
          </rPr>
          <t>Лаваш , ветчина из индейки , капуста пекинская, сыр творожный , огурцы,  сыр полутвёрдый.</t>
        </r>
      </text>
    </comment>
    <comment ref="D164" authorId="0">
      <text>
        <r>
          <rPr>
            <sz val="9"/>
            <color indexed="81"/>
            <rFont val="Tahoma"/>
            <family val="2"/>
            <charset val="204"/>
          </rPr>
          <t>Тортилья пшеничная , шампиньоны, томаты, капуста пекинская,
соус, перец болгарский маринованный, лук репка, масло подсолнечное, соль, паприка.</t>
        </r>
      </text>
    </comment>
    <comment ref="D165" authorId="0">
      <text>
        <r>
          <rPr>
            <sz val="9"/>
            <color indexed="81"/>
            <rFont val="Tahoma"/>
            <family val="2"/>
            <charset val="204"/>
          </rPr>
          <t>Тортилья пшеничная, кабачки, капуста пекинская, морковь,
соус песто, перец болгарский, масло подсолнечное, мука пшеничная высший сорт, соль.</t>
        </r>
      </text>
    </comment>
    <comment ref="D166"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67"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68"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3.xml><?xml version="1.0" encoding="utf-8"?>
<comments xmlns="http://schemas.openxmlformats.org/spreadsheetml/2006/main">
  <authors>
    <author>Оператор 3</author>
    <author>Кейтеринг</author>
    <author>Dim</author>
  </authors>
  <commentList>
    <comment ref="D1" authorId="0">
      <text/>
    </comment>
    <comment ref="D3" authorId="0">
      <text>
        <r>
          <rPr>
            <b/>
            <sz val="9"/>
            <color indexed="81"/>
            <rFont val="Tahoma"/>
            <family val="2"/>
            <charset val="204"/>
          </rPr>
          <t>e-mail: 6452239@mail.ru
+7 (495) 645-22-39
  www.nam-nyam.ru</t>
        </r>
        <r>
          <rPr>
            <sz val="9"/>
            <color indexed="81"/>
            <rFont val="Tahoma"/>
            <family val="2"/>
            <charset val="204"/>
          </rPr>
          <t xml:space="preserve">
</t>
        </r>
      </text>
    </commen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1">
      <text>
        <r>
          <rPr>
            <b/>
            <sz val="9"/>
            <color indexed="81"/>
            <rFont val="Tahoma"/>
            <family val="2"/>
            <charset val="204"/>
          </rPr>
          <t>Кейтеринг:</t>
        </r>
        <r>
          <rPr>
            <sz val="9"/>
            <color indexed="81"/>
            <rFont val="Tahoma"/>
            <family val="2"/>
            <charset val="204"/>
          </rPr>
          <t xml:space="preserve">
картофель, майонез, морковь, грудка куриная запечённая , опята рыжие консервированные ,
ананасы консервированные, апельсин, яйцо куриное.</t>
        </r>
      </text>
    </comment>
    <comment ref="D22" authorId="0">
      <text>
        <r>
          <rPr>
            <sz val="9"/>
            <color indexed="81"/>
            <rFont val="Tahoma"/>
            <family val="2"/>
            <charset val="204"/>
          </rPr>
          <t>Картофель, ветчина, морковь, огурцы маринованные, майонез, фасоль красная, соль.</t>
        </r>
      </text>
    </comment>
    <comment ref="D23" authorId="0">
      <text>
        <r>
          <rPr>
            <b/>
            <sz val="9"/>
            <color indexed="81"/>
            <rFont val="Tahoma"/>
            <family val="2"/>
            <charset val="204"/>
          </rPr>
          <t>капуста пекинская, томаты, морковь, перец болгарский, маслины консервированные ,
масло подсолнечное</t>
        </r>
        <r>
          <rPr>
            <sz val="9"/>
            <color indexed="81"/>
            <rFont val="Tahoma"/>
            <family val="2"/>
            <charset val="204"/>
          </rPr>
          <t xml:space="preserve">
</t>
        </r>
      </text>
    </comment>
    <comment ref="D24" authorId="0">
      <text>
        <r>
          <rPr>
            <sz val="9"/>
            <color indexed="81"/>
            <rFont val="Tahoma"/>
            <family val="2"/>
            <charset val="204"/>
          </rPr>
          <t>Куриное филе, ветчина, майонез, яйца, лук репка, перец болгарский.</t>
        </r>
      </text>
    </comment>
    <comment ref="D25" authorId="0">
      <text>
        <r>
          <rPr>
            <sz val="9"/>
            <color indexed="81"/>
            <rFont val="Tahoma"/>
            <family val="2"/>
            <charset val="204"/>
          </rPr>
          <t>Картофель, горбуша консервированная, морковь, яйцо, сыр, майонез, специи.</t>
        </r>
      </text>
    </comment>
    <comment ref="D26" authorId="0">
      <text>
        <r>
          <rPr>
            <sz val="9"/>
            <color indexed="81"/>
            <rFont val="Tahoma"/>
            <family val="2"/>
            <charset val="204"/>
          </rPr>
          <t>Капуста, морковь (заправленная по-корейски), чеснок, кунжут, масло кунжутное, масло подсолнечное, уксусная кислота, специи.</t>
        </r>
      </text>
    </comment>
    <comment ref="D27" authorId="0">
      <text>
        <r>
          <rPr>
            <sz val="9"/>
            <color indexed="81"/>
            <rFont val="Tahoma"/>
            <family val="2"/>
            <charset val="204"/>
          </rPr>
          <t>Куриное филе запеченное,  картофель, морковь, горошек, огурцы маринованные, яйцо, майонез, специи.</t>
        </r>
      </text>
    </comment>
    <comment ref="D28" authorId="0">
      <text>
        <r>
          <rPr>
            <sz val="9"/>
            <color indexed="81"/>
            <rFont val="Tahoma"/>
            <family val="2"/>
            <charset val="204"/>
          </rPr>
          <t>Сельдь филе, картофель, морковь, свекла, яйцо, майонез, специи</t>
        </r>
      </text>
    </comment>
    <comment ref="D30"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31"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33" authorId="0">
      <text>
        <r>
          <rPr>
            <sz val="9"/>
            <color indexed="81"/>
            <rFont val="Tahoma"/>
            <family val="2"/>
            <charset val="204"/>
          </rPr>
          <t>Ветчина из индейки, сыр полутвёрдый, яйца, сыр плавленый, майонез, чеснок, укроп.</t>
        </r>
      </text>
    </comment>
    <comment ref="D34" authorId="0">
      <text>
        <r>
          <rPr>
            <sz val="9"/>
            <color indexed="81"/>
            <rFont val="Tahoma"/>
            <family val="2"/>
            <charset val="204"/>
          </rPr>
          <t>Крабовые палочки (сурими), сыр полутвёрдый, яйца, сыр плавленый, майонез, чеснок</t>
        </r>
      </text>
    </comment>
    <comment ref="D36" authorId="0">
      <text>
        <r>
          <rPr>
            <sz val="9"/>
            <color indexed="81"/>
            <rFont val="Tahoma"/>
            <family val="2"/>
            <charset val="204"/>
          </rPr>
          <t>Квашеная капуста, фасоль красная, копчености, лук, морковь, специи, картофель</t>
        </r>
      </text>
    </comment>
    <comment ref="D37" authorId="0">
      <text>
        <r>
          <rPr>
            <sz val="9"/>
            <color indexed="81"/>
            <rFont val="Tahoma"/>
            <family val="2"/>
            <charset val="204"/>
          </rPr>
          <t>Картофель, говядина, морковь, перловая крупа, масло растительное, томатная паста, огурцы соленые, аджика, специи</t>
        </r>
      </text>
    </comment>
    <comment ref="D38" authorId="0">
      <text>
        <r>
          <rPr>
            <sz val="9"/>
            <color indexed="81"/>
            <rFont val="Tahoma"/>
            <family val="2"/>
            <charset val="204"/>
          </rPr>
          <t>Постное блюдо: морковь, картофель, лук, лапша домашняя, грибы шампиньоны</t>
        </r>
      </text>
    </comment>
    <comment ref="D39" authorId="0">
      <text>
        <r>
          <rPr>
            <sz val="9"/>
            <color indexed="81"/>
            <rFont val="Tahoma"/>
            <family val="2"/>
            <charset val="204"/>
          </rPr>
          <t xml:space="preserve">Молоко 3,2%, крупа гречневая, сахар, масло сливочное, соль.
</t>
        </r>
      </text>
    </comment>
    <comment ref="D40" authorId="0">
      <text>
        <r>
          <rPr>
            <sz val="9"/>
            <color indexed="81"/>
            <rFont val="Tahoma"/>
            <family val="2"/>
            <charset val="204"/>
          </rPr>
          <t xml:space="preserve">Овсяные хлопья, молоко 3.2%, вода, масло сливочное, сахар, соль
</t>
        </r>
      </text>
    </comment>
    <comment ref="D41" authorId="0">
      <text>
        <r>
          <rPr>
            <sz val="9"/>
            <color indexed="81"/>
            <rFont val="Tahoma"/>
            <family val="2"/>
            <charset val="204"/>
          </rPr>
          <t xml:space="preserve">Рис, молоко 3.2%, вода, масло сливочное, сахар, соль
</t>
        </r>
      </text>
    </comment>
    <comment ref="D42" authorId="0">
      <text>
        <r>
          <rPr>
            <sz val="9"/>
            <color indexed="81"/>
            <rFont val="Tahoma"/>
            <family val="2"/>
            <charset val="204"/>
          </rPr>
          <t xml:space="preserve">Крупа пшенная, молоко 3.2%, вода, масло сливочное, сахар, соль
</t>
        </r>
      </text>
    </comment>
    <comment ref="D43"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44"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46" authorId="0">
      <text>
        <r>
          <rPr>
            <sz val="9"/>
            <color indexed="81"/>
            <rFont val="Tahoma"/>
            <family val="2"/>
            <charset val="204"/>
          </rPr>
          <t xml:space="preserve">Картофель, колбаса варёная, лук репчатый, морковь, масло подсолнечное, перец болгарский, чеснок, соль пищевая.
</t>
        </r>
      </text>
    </comment>
    <comment ref="D47" authorId="0">
      <text>
        <r>
          <rPr>
            <sz val="9"/>
            <color indexed="81"/>
            <rFont val="Tahoma"/>
            <family val="2"/>
            <charset val="204"/>
          </rPr>
          <t>Куриное филе, лук репка, мука в/с, молоко, яйца, масло подсолнечное, специи.</t>
        </r>
      </text>
    </comment>
    <comment ref="D48" authorId="0">
      <text>
        <r>
          <rPr>
            <sz val="9"/>
            <color indexed="81"/>
            <rFont val="Tahoma"/>
            <family val="2"/>
            <charset val="204"/>
          </rPr>
          <t>Филе куриной грудки, кетчуп, майонез, соль, перец, паприка</t>
        </r>
      </text>
    </comment>
    <comment ref="D49" authorId="0">
      <text>
        <r>
          <rPr>
            <sz val="9"/>
            <color indexed="81"/>
            <rFont val="Tahoma"/>
            <family val="2"/>
            <charset val="204"/>
          </rPr>
          <t>Отварное филе куриной грудки, огурец, помидор, соль</t>
        </r>
      </text>
    </comment>
    <comment ref="D50" authorId="0">
      <text>
        <r>
          <rPr>
            <sz val="9"/>
            <color indexed="81"/>
            <rFont val="Tahoma"/>
            <family val="2"/>
            <charset val="204"/>
          </rPr>
          <t>Свинина, говядина, курица, хлеб, яйцо куриное, лук, мука в/с, паприка</t>
        </r>
      </text>
    </comment>
    <comment ref="D51"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52" authorId="0">
      <text>
        <r>
          <rPr>
            <sz val="9"/>
            <color indexed="81"/>
            <rFont val="Tahoma"/>
            <family val="2"/>
            <charset val="204"/>
          </rPr>
          <t>Филе горбуши, яйцо куриное, сухари панировочные, мука вс, соль, перец черный молотый</t>
        </r>
      </text>
    </comment>
    <comment ref="D53" authorId="0">
      <text>
        <r>
          <rPr>
            <sz val="9"/>
            <color indexed="81"/>
            <rFont val="Tahoma"/>
            <family val="2"/>
            <charset val="204"/>
          </rPr>
          <t>Филе минтая, яйцо куриное, сухари панировочные, мука вс, соль, перец черный молотый</t>
        </r>
      </text>
    </comment>
    <comment ref="D54" authorId="0">
      <text>
        <r>
          <rPr>
            <b/>
            <sz val="9"/>
            <color indexed="81"/>
            <rFont val="Tahoma"/>
            <family val="2"/>
            <charset val="204"/>
          </rPr>
          <t>Спагетти отварные-спагетти, вода питьевая, масло подсолнечное рафинированное дезодорированное, соль пищевая;
котлета-свинина, филе куриное, ветчина из индейки, лук репчатый, масло подсолнечное рафинированное дезодорированное, картофель, сухари панировочные, яйцо куриное, соль пищевая, перец чёрный молотый; соус-(1000 островов)</t>
        </r>
        <r>
          <rPr>
            <sz val="9"/>
            <color indexed="81"/>
            <rFont val="Tahoma"/>
            <family val="2"/>
            <charset val="204"/>
          </rPr>
          <t xml:space="preserve">
</t>
        </r>
      </text>
    </comment>
    <comment ref="D55"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56"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57"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8"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9"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60"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61" authorId="0">
      <text>
        <r>
          <rPr>
            <sz val="9"/>
            <color indexed="81"/>
            <rFont val="Tahoma"/>
            <family val="2"/>
            <charset val="204"/>
          </rPr>
          <t>Капуста, рис, свинина, говядина, лук репчатый, помидоры,специи</t>
        </r>
      </text>
    </comment>
    <comment ref="D62"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63"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64" authorId="0">
      <text>
        <r>
          <rPr>
            <sz val="9"/>
            <color indexed="81"/>
            <rFont val="Tahoma"/>
            <family val="2"/>
            <charset val="204"/>
          </rPr>
          <t>Говядина, картофель, яйцо, лук, специи</t>
        </r>
      </text>
    </comment>
    <comment ref="D65"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66"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67"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68"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69"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70"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71"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72"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73"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74" authorId="0">
      <text>
        <r>
          <rPr>
            <sz val="9"/>
            <color indexed="81"/>
            <rFont val="Tahoma"/>
            <family val="2"/>
            <charset val="204"/>
          </rPr>
          <t>Грудка куриная, сыр, масло растительное, картофель, молоко, масло сливочное, соль</t>
        </r>
      </text>
    </comment>
    <comment ref="D75"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76"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77"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78"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79"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80" authorId="0">
      <text>
        <r>
          <rPr>
            <sz val="9"/>
            <color indexed="81"/>
            <rFont val="Tahoma"/>
            <family val="2"/>
            <charset val="204"/>
          </rPr>
          <t>Филе говядины, лук репчатый, мука в/с, специи, сметана</t>
        </r>
      </text>
    </comment>
    <comment ref="D81"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82" authorId="2">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83" authorId="2">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84" authorId="0">
      <text>
        <r>
          <rPr>
            <sz val="9"/>
            <color indexed="81"/>
            <rFont val="Tahoma"/>
            <family val="2"/>
            <charset val="204"/>
          </rPr>
          <t>Паста, свинина, говядина, соль, перец болгарский, лук, томатная паста</t>
        </r>
      </text>
    </comment>
    <comment ref="D85"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86" authorId="0">
      <text>
        <r>
          <rPr>
            <sz val="9"/>
            <color indexed="81"/>
            <rFont val="Tahoma"/>
            <family val="2"/>
            <charset val="204"/>
          </rPr>
          <t>Рис, морковь, куриные грудки, лук репчатый, изюм, масло растительное, специи</t>
        </r>
      </text>
    </comment>
    <comment ref="D87" authorId="0">
      <text>
        <r>
          <rPr>
            <sz val="9"/>
            <color indexed="81"/>
            <rFont val="Tahoma"/>
            <family val="2"/>
            <charset val="204"/>
          </rPr>
          <t>Рис, филе говяжье, морковь, лук репчатый, масло растительное, специи</t>
        </r>
      </text>
    </comment>
    <comment ref="D88" authorId="0">
      <text>
        <r>
          <rPr>
            <sz val="9"/>
            <color indexed="81"/>
            <rFont val="Tahoma"/>
            <family val="2"/>
            <charset val="204"/>
          </rPr>
          <t>Сосиски, макароны, кетчуп.</t>
        </r>
      </text>
    </comment>
    <comment ref="D89"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90" authorId="0">
      <text>
        <r>
          <rPr>
            <sz val="9"/>
            <color indexed="81"/>
            <rFont val="Tahoma"/>
            <family val="2"/>
            <charset val="204"/>
          </rPr>
          <t>Куриное филе, лапша, лук, морковь, баклажаны, чеснок, специи, кунжут</t>
        </r>
      </text>
    </comment>
    <comment ref="D91" authorId="0">
      <text>
        <r>
          <rPr>
            <sz val="9"/>
            <color indexed="81"/>
            <rFont val="Tahoma"/>
            <family val="2"/>
            <charset val="204"/>
          </rPr>
          <t>Филе минтая, яйцо куриное, рис, лук репчатый, масло подсолнечное, морковь, сухари панировочные, мука вс, соль, перец черный молотый</t>
        </r>
      </text>
    </comment>
    <comment ref="D92"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93"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94"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96" authorId="0">
      <text>
        <r>
          <rPr>
            <sz val="9"/>
            <color indexed="81"/>
            <rFont val="Tahoma"/>
            <family val="2"/>
            <charset val="204"/>
          </rPr>
          <t>Картофель, масло, соль</t>
        </r>
      </text>
    </comment>
    <comment ref="D97" authorId="0">
      <text>
        <r>
          <rPr>
            <sz val="9"/>
            <color indexed="81"/>
            <rFont val="Tahoma"/>
            <family val="2"/>
            <charset val="204"/>
          </rPr>
          <t>Рис отварной, соль</t>
        </r>
      </text>
    </comment>
    <comment ref="D98" authorId="0">
      <text>
        <r>
          <rPr>
            <sz val="9"/>
            <color indexed="81"/>
            <rFont val="Tahoma"/>
            <family val="2"/>
            <charset val="204"/>
          </rPr>
          <t>Картофель отварной, масло, соль</t>
        </r>
      </text>
    </comment>
    <comment ref="D99" authorId="0">
      <text>
        <r>
          <rPr>
            <sz val="9"/>
            <color indexed="81"/>
            <rFont val="Tahoma"/>
            <family val="2"/>
            <charset val="204"/>
          </rPr>
          <t>Капуста цветная, соль</t>
        </r>
      </text>
    </comment>
    <comment ref="D101" authorId="0">
      <text>
        <r>
          <rPr>
            <sz val="9"/>
            <color indexed="81"/>
            <rFont val="Tahoma"/>
            <family val="2"/>
            <charset val="204"/>
          </rPr>
          <t>Творог 9%,  сахар, манная крупа, яйцо.</t>
        </r>
      </text>
    </comment>
    <comment ref="D102"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103"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104"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105" authorId="0">
      <text>
        <r>
          <rPr>
            <sz val="9"/>
            <color indexed="81"/>
            <rFont val="Tahoma"/>
            <family val="2"/>
            <charset val="204"/>
          </rPr>
          <t>Мука пшеничная в/с, маргарин, яйцо, молоко, говядина, курица, лук репчатый, специи</t>
        </r>
      </text>
    </comment>
    <comment ref="D106"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107" authorId="0">
      <text>
        <r>
          <rPr>
            <sz val="9"/>
            <color indexed="81"/>
            <rFont val="Tahoma"/>
            <family val="2"/>
            <charset val="204"/>
          </rPr>
          <t>Сосиски, мука в/с, маргарин, молоко, яйцо,  дрожжи, сахар, соль</t>
        </r>
      </text>
    </comment>
    <comment ref="D108" authorId="0">
      <text>
        <r>
          <rPr>
            <sz val="9"/>
            <color indexed="81"/>
            <rFont val="Tahoma"/>
            <family val="2"/>
            <charset val="204"/>
          </rPr>
          <t>Мука в/с, сахар, маргарин, яйцо, дрожжи, соль, мак пищевой, молоко</t>
        </r>
      </text>
    </comment>
    <comment ref="D109"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110" authorId="0">
      <text>
        <r>
          <rPr>
            <sz val="9"/>
            <color indexed="81"/>
            <rFont val="Tahoma"/>
            <family val="2"/>
            <charset val="204"/>
          </rPr>
          <t>Мука в/с, творог, яйца, сахар</t>
        </r>
      </text>
    </comment>
    <comment ref="D111"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112"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113"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114"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115"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16"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34" authorId="0">
      <text>
        <r>
          <rPr>
            <sz val="9"/>
            <color indexed="81"/>
            <rFont val="Tahoma"/>
            <family val="2"/>
            <charset val="204"/>
          </rPr>
          <t>Мука в/с, молоко, масло подсолнечное, яйца, сахар, соль.</t>
        </r>
      </text>
    </comment>
    <comment ref="D135"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36"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37"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38" authorId="0">
      <text>
        <r>
          <rPr>
            <sz val="9"/>
            <color indexed="81"/>
            <rFont val="Tahoma"/>
            <family val="2"/>
            <charset val="204"/>
          </rPr>
          <t>Мука в/с, молоко, яйца, масло сливочное, сахар, дрожжи, соль. творог 9%, сахар, яйца.</t>
        </r>
      </text>
    </comment>
    <comment ref="D139"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40"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41"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42"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43"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44"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45"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46"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47"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48"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49"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50"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51"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52"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53"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54"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55"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56" authorId="0">
      <text>
        <r>
          <rPr>
            <sz val="9"/>
            <color indexed="81"/>
            <rFont val="Tahoma"/>
            <family val="2"/>
            <charset val="204"/>
          </rPr>
          <t>Лаваш , сёмга солёная, блины яичные, сыр творожный,  салат айсберг, масло сливочное.</t>
        </r>
      </text>
    </comment>
    <comment ref="D157"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58"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59" authorId="0">
      <text>
        <r>
          <rPr>
            <sz val="9"/>
            <color indexed="81"/>
            <rFont val="Tahoma"/>
            <family val="2"/>
            <charset val="204"/>
          </rPr>
          <t>Лаваш , ветчина из индейки , капуста пекинская, сыр творожный , огурцы,  сыр полутвёрдый.</t>
        </r>
      </text>
    </comment>
    <comment ref="D160" authorId="0">
      <text>
        <r>
          <rPr>
            <sz val="9"/>
            <color indexed="81"/>
            <rFont val="Tahoma"/>
            <family val="2"/>
            <charset val="204"/>
          </rPr>
          <t>Тортилья пшеничная , шампиньоны, томаты, капуста пекинская,
соус, перец болгарский маринованный, лук репка, масло подсолнечное, соль, паприка.</t>
        </r>
      </text>
    </comment>
    <comment ref="D161" authorId="0">
      <text>
        <r>
          <rPr>
            <sz val="9"/>
            <color indexed="81"/>
            <rFont val="Tahoma"/>
            <family val="2"/>
            <charset val="204"/>
          </rPr>
          <t>Тортилья пшеничная, кабачки, капуста пекинская, морковь,
соус песто, перец болгарский, масло подсолнечное, мука пшеничная высший сорт, соль.</t>
        </r>
      </text>
    </comment>
    <comment ref="D162"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63"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64"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4.xml><?xml version="1.0" encoding="utf-8"?>
<comments xmlns="http://schemas.openxmlformats.org/spreadsheetml/2006/main">
  <authors>
    <author>Оператор 3</author>
    <author>Кейтеринг</author>
    <author>Dim</author>
  </authors>
  <commentList>
    <comment ref="D1" authorId="0">
      <text/>
    </comment>
    <comment ref="D3" authorId="0">
      <text>
        <r>
          <rPr>
            <b/>
            <sz val="9"/>
            <color indexed="81"/>
            <rFont val="Tahoma"/>
            <family val="2"/>
            <charset val="204"/>
          </rPr>
          <t>e-mail: 6452239@mail.ru
+7 (495) 645-22-39
  www.nam-nyam.ru</t>
        </r>
        <r>
          <rPr>
            <sz val="9"/>
            <color indexed="81"/>
            <rFont val="Tahoma"/>
            <family val="2"/>
            <charset val="204"/>
          </rPr>
          <t xml:space="preserve">
</t>
        </r>
      </text>
    </commen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0">
      <text>
        <r>
          <rPr>
            <sz val="9"/>
            <color indexed="81"/>
            <rFont val="Tahoma"/>
            <family val="2"/>
            <charset val="204"/>
          </rPr>
          <t>Морковь вареная, зеленый горошек, ветчина, огурцы свежие, опята рыжие, яблоки свежие, майонез, лук зеленый</t>
        </r>
      </text>
    </comment>
    <comment ref="D22" authorId="0">
      <text>
        <r>
          <rPr>
            <sz val="9"/>
            <color indexed="81"/>
            <rFont val="Tahoma"/>
            <family val="2"/>
            <charset val="204"/>
          </rPr>
          <t>Капуста белокочанная, морковь, огурцы, болгарский перец сладкий, подсолнечное масло, специи</t>
        </r>
      </text>
    </comment>
    <comment ref="D23" authorId="0">
      <text>
        <r>
          <rPr>
            <b/>
            <sz val="9"/>
            <color indexed="81"/>
            <rFont val="Tahoma"/>
            <family val="2"/>
            <charset val="204"/>
          </rPr>
          <t>крабовое мясо,
огурцы, яйцо куриное, майонез, лук зелёный, соль пищевая.</t>
        </r>
      </text>
    </comment>
    <comment ref="D24" authorId="0">
      <text>
        <r>
          <rPr>
            <sz val="9"/>
            <color indexed="81"/>
            <rFont val="Tahoma"/>
            <family val="2"/>
            <charset val="204"/>
          </rPr>
          <t>Куриное филе, ветчина, майонез, яйца, лук репка, перец болгарский.</t>
        </r>
      </text>
    </comment>
    <comment ref="D25" authorId="0">
      <text>
        <r>
          <rPr>
            <sz val="9"/>
            <color indexed="81"/>
            <rFont val="Tahoma"/>
            <family val="2"/>
            <charset val="204"/>
          </rPr>
          <t>Картофель, горбуша консервированная, морковь, яйцо, сыр, майонез, специи.</t>
        </r>
      </text>
    </comment>
    <comment ref="D26" authorId="0">
      <text>
        <r>
          <rPr>
            <sz val="9"/>
            <color indexed="81"/>
            <rFont val="Tahoma"/>
            <family val="2"/>
            <charset val="204"/>
          </rPr>
          <t>Капуста, морковь (заправленная по-корейски), чеснок, кунжут, масло кунжутное, масло подсолнечное, уксусная кислота, специи.</t>
        </r>
      </text>
    </comment>
    <comment ref="D27" authorId="0">
      <text>
        <r>
          <rPr>
            <sz val="9"/>
            <color indexed="81"/>
            <rFont val="Tahoma"/>
            <family val="2"/>
            <charset val="204"/>
          </rPr>
          <t>Куриное филе запеченное,  картофель, морковь, горошек, огурцы маринованные, яйцо, майонез, специи.</t>
        </r>
      </text>
    </comment>
    <comment ref="D28" authorId="0">
      <text>
        <r>
          <rPr>
            <sz val="9"/>
            <color indexed="81"/>
            <rFont val="Tahoma"/>
            <family val="2"/>
            <charset val="204"/>
          </rPr>
          <t>Сельдь филе, картофель, морковь, свекла, яйцо, майонез, специи</t>
        </r>
      </text>
    </comment>
    <comment ref="D30"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31"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33" authorId="0">
      <text>
        <r>
          <rPr>
            <sz val="9"/>
            <color indexed="81"/>
            <rFont val="Tahoma"/>
            <family val="2"/>
            <charset val="204"/>
          </rPr>
          <t>Ветчина из индейки, сыр полутвёрдый, яйца, сыр плавленый, майонез, чеснок, укроп.</t>
        </r>
      </text>
    </comment>
    <comment ref="D34" authorId="0">
      <text>
        <r>
          <rPr>
            <sz val="9"/>
            <color indexed="81"/>
            <rFont val="Tahoma"/>
            <family val="2"/>
            <charset val="204"/>
          </rPr>
          <t>Крабовые палочки (сурими), сыр полутвёрдый, яйца, сыр плавленый, майонез, чеснок</t>
        </r>
      </text>
    </comment>
    <comment ref="D36" authorId="0">
      <text>
        <r>
          <rPr>
            <sz val="9"/>
            <color indexed="81"/>
            <rFont val="Tahoma"/>
            <family val="2"/>
            <charset val="204"/>
          </rPr>
          <t>Рыбное филе, картофель, лук, морковь, помидоры, пшено, грибы</t>
        </r>
      </text>
    </comment>
    <comment ref="D37" authorId="0">
      <text>
        <r>
          <rPr>
            <sz val="9"/>
            <color indexed="81"/>
            <rFont val="Tahoma"/>
            <family val="2"/>
            <charset val="204"/>
          </rPr>
          <t>Капуста белокочанная, говядина, картофель, морковь, лук репка, томаты.</t>
        </r>
      </text>
    </comment>
    <comment ref="D38" authorId="0">
      <text>
        <r>
          <rPr>
            <sz val="9"/>
            <color indexed="81"/>
            <rFont val="Tahoma"/>
            <family val="2"/>
            <charset val="204"/>
          </rPr>
          <t>Морковь, картофель, свекла, лук репка, капуста белокочанная, грибы шампиньоны, масло подсолнечное, специи</t>
        </r>
      </text>
    </comment>
    <comment ref="D39" authorId="0">
      <text>
        <r>
          <rPr>
            <sz val="9"/>
            <color indexed="81"/>
            <rFont val="Tahoma"/>
            <family val="2"/>
            <charset val="204"/>
          </rPr>
          <t xml:space="preserve">Овсяные хлопья, молоко 3.2%, вода, масло сливочное, сахар, соль
</t>
        </r>
      </text>
    </comment>
    <comment ref="D40" authorId="0">
      <text>
        <r>
          <rPr>
            <sz val="9"/>
            <color indexed="81"/>
            <rFont val="Tahoma"/>
            <family val="2"/>
            <charset val="204"/>
          </rPr>
          <t xml:space="preserve">Рис, молоко 3.2%, вода, масло сливочное, сахар, соль
</t>
        </r>
      </text>
    </comment>
    <comment ref="D41" authorId="0">
      <text>
        <r>
          <rPr>
            <sz val="9"/>
            <color indexed="81"/>
            <rFont val="Tahoma"/>
            <family val="2"/>
            <charset val="204"/>
          </rPr>
          <t xml:space="preserve">Крупа пшенная, молоко 3.2%, вода, масло сливочное, сахар, соль
</t>
        </r>
      </text>
    </comment>
    <comment ref="D42" authorId="0">
      <text>
        <r>
          <rPr>
            <sz val="9"/>
            <color indexed="81"/>
            <rFont val="Tahoma"/>
            <family val="2"/>
            <charset val="204"/>
          </rPr>
          <t xml:space="preserve">Яйцо куриное, молоко 3,2%, томаты, масло подсолнечное, укроп, соль.
</t>
        </r>
      </text>
    </comment>
    <comment ref="D43"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44"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46" authorId="0">
      <text>
        <r>
          <rPr>
            <sz val="9"/>
            <color indexed="81"/>
            <rFont val="Tahoma"/>
            <family val="2"/>
            <charset val="204"/>
          </rPr>
          <t>Минтай филе, мука в/с, томат, сыр, маслины, яйцо, масло подсолнечное, специи</t>
        </r>
      </text>
    </comment>
    <comment ref="D47" authorId="1">
      <text>
        <r>
          <rPr>
            <b/>
            <sz val="9"/>
            <color indexed="81"/>
            <rFont val="Tahoma"/>
            <family val="2"/>
            <charset val="204"/>
          </rPr>
          <t>Кейтеринг:</t>
        </r>
        <r>
          <rPr>
            <sz val="9"/>
            <color indexed="81"/>
            <rFont val="Tahoma"/>
            <family val="2"/>
            <charset val="204"/>
          </rPr>
          <t xml:space="preserve">
говядина, филе куриной грудки, свинина, лук, картофель, перец болгарский, сухари 
панировочные, масло подсолнечное, специи.</t>
        </r>
      </text>
    </comment>
    <comment ref="D48"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49" authorId="1">
      <text>
        <r>
          <rPr>
            <b/>
            <sz val="9"/>
            <color indexed="81"/>
            <rFont val="Tahoma"/>
            <family val="2"/>
            <charset val="204"/>
          </rPr>
          <t>Кейтеринг:</t>
        </r>
        <r>
          <rPr>
            <sz val="9"/>
            <color indexed="81"/>
            <rFont val="Tahoma"/>
            <family val="2"/>
            <charset val="204"/>
          </rPr>
          <t xml:space="preserve">
печень свиная, лук, молоко 3,2%, сметана 20%, масло одсолнечное, мука в/с, специи
соль пищевая, чеснок</t>
        </r>
      </text>
    </comment>
    <comment ref="D50" authorId="0">
      <text>
        <r>
          <rPr>
            <sz val="9"/>
            <color indexed="81"/>
            <rFont val="Tahoma"/>
            <family val="2"/>
            <charset val="204"/>
          </rPr>
          <t>Кабачки, перец болгарский, баклажаны, соус песто, масло подсолнечное, соль, чеснок, тимьян</t>
        </r>
      </text>
    </comment>
    <comment ref="D51" authorId="0">
      <text>
        <r>
          <rPr>
            <sz val="9"/>
            <color indexed="81"/>
            <rFont val="Tahoma"/>
            <family val="2"/>
            <charset val="204"/>
          </rPr>
          <t xml:space="preserve">Филе индейки отварное, огрурец, помидор, соль.
</t>
        </r>
      </text>
    </comment>
    <comment ref="D52"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53" authorId="0">
      <text>
        <r>
          <rPr>
            <sz val="9"/>
            <color indexed="81"/>
            <rFont val="Tahoma"/>
            <family val="2"/>
            <charset val="204"/>
          </rPr>
          <t>Филе горбуши, яйцо куриное, сухари панировочные, мука вс, соль, перец черный молотый</t>
        </r>
      </text>
    </comment>
    <comment ref="D54" authorId="0">
      <text>
        <r>
          <rPr>
            <sz val="9"/>
            <color indexed="81"/>
            <rFont val="Tahoma"/>
            <family val="2"/>
            <charset val="204"/>
          </rPr>
          <t>Филе минтая, яйцо куриное, сухари панировочные, мука вс, соль, перец черный молотый</t>
        </r>
      </text>
    </comment>
    <comment ref="D55"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56"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57"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8"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9"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60"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61" authorId="0">
      <text>
        <r>
          <rPr>
            <sz val="9"/>
            <color indexed="81"/>
            <rFont val="Tahoma"/>
            <family val="2"/>
            <charset val="204"/>
          </rPr>
          <t>Капуста, рис, свинина, говядина, лук репчатый, помидоры,специи</t>
        </r>
      </text>
    </comment>
    <comment ref="D62"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63"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64" authorId="0">
      <text>
        <r>
          <rPr>
            <sz val="9"/>
            <color indexed="81"/>
            <rFont val="Tahoma"/>
            <family val="2"/>
            <charset val="204"/>
          </rPr>
          <t>Говядина, картофель, яйцо, лук, специи</t>
        </r>
      </text>
    </comment>
    <comment ref="D65"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66"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67"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68"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69"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70"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71"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72"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73"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74" authorId="0">
      <text>
        <r>
          <rPr>
            <sz val="9"/>
            <color indexed="81"/>
            <rFont val="Tahoma"/>
            <family val="2"/>
            <charset val="204"/>
          </rPr>
          <t>Грудка куриная, сыр, масло растительное, картофель, молоко, масло сливочное, соль</t>
        </r>
      </text>
    </comment>
    <comment ref="D75"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76"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77"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78"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79"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80" authorId="0">
      <text>
        <r>
          <rPr>
            <sz val="9"/>
            <color indexed="81"/>
            <rFont val="Tahoma"/>
            <family val="2"/>
            <charset val="204"/>
          </rPr>
          <t>Филе говядины, лук репчатый, мука в/с, специи, сметана</t>
        </r>
      </text>
    </comment>
    <comment ref="D81"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82" authorId="2">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83" authorId="2">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84" authorId="0">
      <text>
        <r>
          <rPr>
            <sz val="9"/>
            <color indexed="81"/>
            <rFont val="Tahoma"/>
            <family val="2"/>
            <charset val="204"/>
          </rPr>
          <t>Паста, свинина, говядина, соль, перец болгарский, лук, томатная паста</t>
        </r>
      </text>
    </comment>
    <comment ref="D85"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86" authorId="0">
      <text>
        <r>
          <rPr>
            <sz val="9"/>
            <color indexed="81"/>
            <rFont val="Tahoma"/>
            <family val="2"/>
            <charset val="204"/>
          </rPr>
          <t>Рис, морковь, куриные грудки, лук репчатый, изюм, масло растительное, специи</t>
        </r>
      </text>
    </comment>
    <comment ref="D87" authorId="0">
      <text>
        <r>
          <rPr>
            <sz val="9"/>
            <color indexed="81"/>
            <rFont val="Tahoma"/>
            <family val="2"/>
            <charset val="204"/>
          </rPr>
          <t>Рис, филе говяжье, морковь, лук репчатый, масло растительное, специи</t>
        </r>
      </text>
    </comment>
    <comment ref="D88" authorId="0">
      <text>
        <r>
          <rPr>
            <sz val="9"/>
            <color indexed="81"/>
            <rFont val="Tahoma"/>
            <family val="2"/>
            <charset val="204"/>
          </rPr>
          <t>Сосиски, макароны, кетчуп.</t>
        </r>
      </text>
    </comment>
    <comment ref="D89"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90" authorId="0">
      <text>
        <r>
          <rPr>
            <sz val="9"/>
            <color indexed="81"/>
            <rFont val="Tahoma"/>
            <family val="2"/>
            <charset val="204"/>
          </rPr>
          <t>Куриное филе, лапша, лук, морковь, баклажаны, чеснок, специи, кунжут</t>
        </r>
      </text>
    </comment>
    <comment ref="D91" authorId="0">
      <text>
        <r>
          <rPr>
            <sz val="9"/>
            <color indexed="81"/>
            <rFont val="Tahoma"/>
            <family val="2"/>
            <charset val="204"/>
          </rPr>
          <t>Филе минтая, яйцо куриное, рис, лук репчатый, масло подсолнечное, морковь, сухари панировочные, мука вс, соль, перец черный молотый</t>
        </r>
      </text>
    </comment>
    <comment ref="D92"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93"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94"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99" authorId="0">
      <text>
        <r>
          <rPr>
            <sz val="9"/>
            <color indexed="81"/>
            <rFont val="Tahoma"/>
            <family val="2"/>
            <charset val="204"/>
          </rPr>
          <t>Макароны отварные, масло, соль</t>
        </r>
      </text>
    </comment>
    <comment ref="D100" authorId="0">
      <text>
        <r>
          <rPr>
            <sz val="9"/>
            <color indexed="81"/>
            <rFont val="Tahoma"/>
            <family val="2"/>
            <charset val="204"/>
          </rPr>
          <t xml:space="preserve">Кабачки, лук репчатый, перец болгарский, томаты, масло подсолнечное,
соль пищевая, перец чёрный молотый.
</t>
        </r>
      </text>
    </comment>
    <comment ref="D101" authorId="0">
      <text>
        <r>
          <rPr>
            <sz val="9"/>
            <color indexed="81"/>
            <rFont val="Tahoma"/>
            <family val="2"/>
            <charset val="204"/>
          </rPr>
          <t xml:space="preserve">Картофель, масло подсолнечное, мука пшеничная в/с, паприка, соль пищевая, чеснок.
</t>
        </r>
      </text>
    </comment>
    <comment ref="D102" authorId="0">
      <text>
        <r>
          <rPr>
            <sz val="9"/>
            <color indexed="81"/>
            <rFont val="Tahoma"/>
            <family val="2"/>
            <charset val="204"/>
          </rPr>
          <t xml:space="preserve">Фасоль стручковая, яйцо куриное, масло подсолнечное, соль пищевая.
</t>
        </r>
      </text>
    </comment>
    <comment ref="D104" authorId="0">
      <text>
        <r>
          <rPr>
            <sz val="9"/>
            <color indexed="81"/>
            <rFont val="Tahoma"/>
            <family val="2"/>
            <charset val="204"/>
          </rPr>
          <t>Творог 9%,  сахар, манная крупа, яйцо.</t>
        </r>
      </text>
    </comment>
    <comment ref="D105"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106"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107"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108" authorId="0">
      <text>
        <r>
          <rPr>
            <sz val="9"/>
            <color indexed="81"/>
            <rFont val="Tahoma"/>
            <family val="2"/>
            <charset val="204"/>
          </rPr>
          <t>Мука пшеничная в/с, маргарин, яйцо, молоко, говядина, курица, лук репчатый, специи</t>
        </r>
      </text>
    </comment>
    <comment ref="D109"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110" authorId="0">
      <text>
        <r>
          <rPr>
            <sz val="9"/>
            <color indexed="81"/>
            <rFont val="Tahoma"/>
            <family val="2"/>
            <charset val="204"/>
          </rPr>
          <t>Сосиски, мука в/с, маргарин, молоко, яйцо,  дрожжи, сахар, соль</t>
        </r>
      </text>
    </comment>
    <comment ref="D111" authorId="0">
      <text>
        <r>
          <rPr>
            <sz val="9"/>
            <color indexed="81"/>
            <rFont val="Tahoma"/>
            <family val="2"/>
            <charset val="204"/>
          </rPr>
          <t>Мука в/с, сахар, маргарин, яйцо, дрожжи, соль, мак пищевой, молоко</t>
        </r>
      </text>
    </comment>
    <comment ref="D112"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113" authorId="0">
      <text>
        <r>
          <rPr>
            <sz val="9"/>
            <color indexed="81"/>
            <rFont val="Tahoma"/>
            <family val="2"/>
            <charset val="204"/>
          </rPr>
          <t>Мука в/с, творог, яйца, сахар</t>
        </r>
      </text>
    </comment>
    <comment ref="D114"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115"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116"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117"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118"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19"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38" authorId="0">
      <text>
        <r>
          <rPr>
            <sz val="9"/>
            <color indexed="81"/>
            <rFont val="Tahoma"/>
            <family val="2"/>
            <charset val="204"/>
          </rPr>
          <t>Мука в/с, молоко, масло подсолнечное, яйца, сахар, соль.</t>
        </r>
      </text>
    </comment>
    <comment ref="D139"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40"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41"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42" authorId="0">
      <text>
        <r>
          <rPr>
            <sz val="9"/>
            <color indexed="81"/>
            <rFont val="Tahoma"/>
            <family val="2"/>
            <charset val="204"/>
          </rPr>
          <t>Мука в/с, молоко, яйца, масло сливочное, сахар, дрожжи, соль. творог 9%, сахар, яйца.</t>
        </r>
      </text>
    </comment>
    <comment ref="D143"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44"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45"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46"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47"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48"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49"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50"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51"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52"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53"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54"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55"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56"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57"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58"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59"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60" authorId="0">
      <text>
        <r>
          <rPr>
            <sz val="9"/>
            <color indexed="81"/>
            <rFont val="Tahoma"/>
            <family val="2"/>
            <charset val="204"/>
          </rPr>
          <t>Лаваш , сёмга солёная, блины яичные, сыр творожный,  салат айсберг, масло сливочное.</t>
        </r>
      </text>
    </comment>
    <comment ref="D161"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62"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63" authorId="0">
      <text>
        <r>
          <rPr>
            <sz val="9"/>
            <color indexed="81"/>
            <rFont val="Tahoma"/>
            <family val="2"/>
            <charset val="204"/>
          </rPr>
          <t>Лаваш , ветчина из индейки , капуста пекинская, сыр творожный , огурцы,  сыр полутвёрдый.</t>
        </r>
      </text>
    </comment>
    <comment ref="D164" authorId="0">
      <text>
        <r>
          <rPr>
            <sz val="9"/>
            <color indexed="81"/>
            <rFont val="Tahoma"/>
            <family val="2"/>
            <charset val="204"/>
          </rPr>
          <t>Тортилья пшеничная , шампиньоны, томаты, капуста пекинская,
соус, перец болгарский маринованный, лук репка, масло подсолнечное, соль, паприка.</t>
        </r>
      </text>
    </comment>
    <comment ref="D165" authorId="0">
      <text>
        <r>
          <rPr>
            <sz val="9"/>
            <color indexed="81"/>
            <rFont val="Tahoma"/>
            <family val="2"/>
            <charset val="204"/>
          </rPr>
          <t>Тортилья пшеничная, кабачки, капуста пекинская, морковь,
соус песто, перец болгарский, масло подсолнечное, мука пшеничная высший сорт, соль.</t>
        </r>
      </text>
    </comment>
    <comment ref="D166"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67"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68"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5.xml><?xml version="1.0" encoding="utf-8"?>
<comments xmlns="http://schemas.openxmlformats.org/spreadsheetml/2006/main">
  <authors>
    <author>Оператор 3</author>
    <author>Кейтеринг</author>
    <author>Dim</author>
  </authors>
  <commentList>
    <comment ref="D1" authorId="0">
      <text/>
    </comment>
    <comment ref="D3" authorId="0">
      <text>
        <r>
          <rPr>
            <b/>
            <sz val="9"/>
            <color indexed="81"/>
            <rFont val="Tahoma"/>
            <family val="2"/>
            <charset val="204"/>
          </rPr>
          <t>e-mail: 6452239@mail.ru
+7 (495) 645-22-39
  www.nam-nyam.ru</t>
        </r>
        <r>
          <rPr>
            <sz val="9"/>
            <color indexed="81"/>
            <rFont val="Tahoma"/>
            <family val="2"/>
            <charset val="204"/>
          </rPr>
          <t xml:space="preserve">
</t>
        </r>
      </text>
    </commen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0">
      <text>
        <r>
          <rPr>
            <sz val="9"/>
            <color indexed="81"/>
            <rFont val="Tahoma"/>
            <family val="2"/>
            <charset val="204"/>
          </rPr>
          <t>Пекинский салат, крабовое мясо (сурими), майонез, кукуруза.</t>
        </r>
      </text>
    </comment>
    <comment ref="D22" authorId="0">
      <text>
        <r>
          <rPr>
            <sz val="9"/>
            <color indexed="81"/>
            <rFont val="Tahoma"/>
            <family val="2"/>
            <charset val="204"/>
          </rPr>
          <t>Картофель, свекла, филе сельди, огурцы маринованные, зеленый горошек, лук зеленый, растительное масло, специи</t>
        </r>
      </text>
    </comment>
    <comment ref="D23" authorId="0">
      <text>
        <r>
          <rPr>
            <b/>
            <sz val="9"/>
            <color indexed="81"/>
            <rFont val="Tahoma"/>
            <family val="2"/>
            <charset val="204"/>
          </rPr>
          <t xml:space="preserve"> грудка куриная запечённая,шампиньоны ,яйцо куриное, сыр полутвёрдый, морковь по-корейски ,сухарики чесночные ,кукуруза косервированная , специи.</t>
        </r>
      </text>
    </comment>
    <comment ref="D24" authorId="0">
      <text>
        <r>
          <rPr>
            <sz val="9"/>
            <color indexed="81"/>
            <rFont val="Tahoma"/>
            <family val="2"/>
            <charset val="204"/>
          </rPr>
          <t>Куриное филе, ветчина, майонез, яйца, лук репка, перец болгарский.</t>
        </r>
      </text>
    </comment>
    <comment ref="D25" authorId="0">
      <text>
        <r>
          <rPr>
            <sz val="9"/>
            <color indexed="81"/>
            <rFont val="Tahoma"/>
            <family val="2"/>
            <charset val="204"/>
          </rPr>
          <t>Картофель, горбуша консервированная, морковь, яйцо, сыр, майонез, специи.</t>
        </r>
      </text>
    </comment>
    <comment ref="D26" authorId="0">
      <text>
        <r>
          <rPr>
            <sz val="9"/>
            <color indexed="81"/>
            <rFont val="Tahoma"/>
            <family val="2"/>
            <charset val="204"/>
          </rPr>
          <t>Капуста, морковь (заправленная по-корейски), чеснок, кунжут, масло кунжутное, масло подсолнечное, уксусная кислота, специи.</t>
        </r>
      </text>
    </comment>
    <comment ref="D27" authorId="0">
      <text>
        <r>
          <rPr>
            <sz val="9"/>
            <color indexed="81"/>
            <rFont val="Tahoma"/>
            <family val="2"/>
            <charset val="204"/>
          </rPr>
          <t>Куриное филе запеченное,  картофель, морковь, горошек, огурцы маринованные, яйцо, майонез, специи.</t>
        </r>
      </text>
    </comment>
    <comment ref="D28" authorId="0">
      <text>
        <r>
          <rPr>
            <sz val="9"/>
            <color indexed="81"/>
            <rFont val="Tahoma"/>
            <family val="2"/>
            <charset val="204"/>
          </rPr>
          <t>Сельдь филе, картофель, морковь, свекла, яйцо, майонез, специи</t>
        </r>
      </text>
    </comment>
    <comment ref="D30"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31"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33" authorId="0">
      <text>
        <r>
          <rPr>
            <sz val="9"/>
            <color indexed="81"/>
            <rFont val="Tahoma"/>
            <family val="2"/>
            <charset val="204"/>
          </rPr>
          <t>Ветчина из индейки, сыр полутвёрдый, яйца, сыр плавленый, майонез, чеснок, укроп.</t>
        </r>
      </text>
    </comment>
    <comment ref="D34" authorId="0">
      <text>
        <r>
          <rPr>
            <sz val="9"/>
            <color indexed="81"/>
            <rFont val="Tahoma"/>
            <family val="2"/>
            <charset val="204"/>
          </rPr>
          <t>Крабовые палочки (сурими), сыр полутвёрдый, яйца, сыр плавленый, майонез, чеснок</t>
        </r>
      </text>
    </comment>
    <comment ref="D36" authorId="0">
      <text>
        <r>
          <rPr>
            <sz val="9"/>
            <color indexed="81"/>
            <rFont val="Tahoma"/>
            <family val="2"/>
            <charset val="204"/>
          </rPr>
          <t>Лапша домашняя, картофель, морковь ,лук репка, курица</t>
        </r>
      </text>
    </comment>
    <comment ref="D37" authorId="0">
      <text>
        <r>
          <rPr>
            <sz val="9"/>
            <color indexed="81"/>
            <rFont val="Tahoma"/>
            <family val="2"/>
            <charset val="204"/>
          </rPr>
          <t>Горох, грудинка копченая ,морковь, картофель</t>
        </r>
      </text>
    </comment>
    <comment ref="D38" authorId="0">
      <text>
        <r>
          <rPr>
            <sz val="9"/>
            <color indexed="81"/>
            <rFont val="Tahoma"/>
            <family val="2"/>
            <charset val="204"/>
          </rPr>
          <t>Горох, морковь, лук, грибы, растительное масло, специи</t>
        </r>
      </text>
    </comment>
    <comment ref="D39" authorId="0">
      <text>
        <r>
          <rPr>
            <sz val="9"/>
            <color indexed="81"/>
            <rFont val="Tahoma"/>
            <family val="2"/>
            <charset val="204"/>
          </rPr>
          <t xml:space="preserve">Овсяные хлопья, молоко 3.2%, вода, масло сливочное, сахар, соль
</t>
        </r>
      </text>
    </comment>
    <comment ref="D40" authorId="0">
      <text>
        <r>
          <rPr>
            <sz val="9"/>
            <color indexed="81"/>
            <rFont val="Tahoma"/>
            <family val="2"/>
            <charset val="204"/>
          </rPr>
          <t xml:space="preserve">Рис, молоко 3.2%, вода, масло сливочное, сахар, соль
</t>
        </r>
      </text>
    </comment>
    <comment ref="D41" authorId="0">
      <text>
        <r>
          <rPr>
            <sz val="9"/>
            <color indexed="81"/>
            <rFont val="Tahoma"/>
            <family val="2"/>
            <charset val="204"/>
          </rPr>
          <t xml:space="preserve">Крупа пшенная, молоко 3.2%, вода, масло сливочное, сахар, соль
</t>
        </r>
      </text>
    </comment>
    <comment ref="D42" authorId="0">
      <text>
        <r>
          <rPr>
            <sz val="9"/>
            <color indexed="81"/>
            <rFont val="Tahoma"/>
            <family val="2"/>
            <charset val="204"/>
          </rPr>
          <t xml:space="preserve">Яйцо куриное, молоко 3,2%, томаты, масло подсолнечное, укроп, соль.
</t>
        </r>
      </text>
    </comment>
    <comment ref="D43"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44"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46" authorId="0">
      <text>
        <r>
          <rPr>
            <sz val="9"/>
            <color indexed="81"/>
            <rFont val="Tahoma"/>
            <family val="2"/>
            <charset val="204"/>
          </rPr>
          <t>Свинина, лук, морковь, перец болгарский, масло растительное, специи.</t>
        </r>
      </text>
    </comment>
    <comment ref="D47" authorId="0">
      <text>
        <r>
          <rPr>
            <sz val="9"/>
            <color indexed="81"/>
            <rFont val="Tahoma"/>
            <family val="2"/>
            <charset val="204"/>
          </rPr>
          <t>Печень говяжья, лук репка, масло подсолнечное, мука в/с, соль.</t>
        </r>
      </text>
    </comment>
    <comment ref="D48" authorId="0">
      <text>
        <r>
          <rPr>
            <sz val="9"/>
            <color indexed="81"/>
            <rFont val="Tahoma"/>
            <family val="2"/>
            <charset val="204"/>
          </rPr>
          <t>Курица, чеснок, специи, соус барбекю, кунжут</t>
        </r>
      </text>
    </comment>
    <comment ref="D49" authorId="0">
      <text>
        <r>
          <rPr>
            <sz val="9"/>
            <color indexed="81"/>
            <rFont val="Tahoma"/>
            <family val="2"/>
            <charset val="204"/>
          </rPr>
          <t>Свинина, шампиньоны, лук репчатый, сыр, майонез, масло растительное, специи</t>
        </r>
      </text>
    </comment>
    <comment ref="D50" authorId="0">
      <text>
        <r>
          <rPr>
            <sz val="9"/>
            <color indexed="81"/>
            <rFont val="Tahoma"/>
            <family val="2"/>
            <charset val="204"/>
          </rPr>
          <t xml:space="preserve">Филе индейки, филе куриное, мука в/с, яйцо, чеснок, майонез, масло подсолнечное, специи.
</t>
        </r>
      </text>
    </comment>
    <comment ref="D51" authorId="1">
      <text>
        <r>
          <rPr>
            <b/>
            <sz val="9"/>
            <color indexed="81"/>
            <rFont val="Tahoma"/>
            <family val="2"/>
            <charset val="204"/>
          </rPr>
          <t>Кейтеринг:</t>
        </r>
        <r>
          <rPr>
            <sz val="9"/>
            <color indexed="81"/>
            <rFont val="Tahoma"/>
            <family val="2"/>
            <charset val="204"/>
          </rPr>
          <t xml:space="preserve">
говядина, свинина, курица, лук, рис, морковь, яйцо куриное, масло подсолнечное, специи.</t>
        </r>
      </text>
    </comment>
    <comment ref="D52"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53" authorId="0">
      <text>
        <r>
          <rPr>
            <sz val="9"/>
            <color indexed="81"/>
            <rFont val="Tahoma"/>
            <family val="2"/>
            <charset val="204"/>
          </rPr>
          <t>Филе горбуши, яйцо куриное, сухари панировочные, мука вс, соль, перец черный молотый</t>
        </r>
      </text>
    </comment>
    <comment ref="D54" authorId="0">
      <text>
        <r>
          <rPr>
            <sz val="9"/>
            <color indexed="81"/>
            <rFont val="Tahoma"/>
            <family val="2"/>
            <charset val="204"/>
          </rPr>
          <t>Филе минтая, яйцо куриное, сухари панировочные, мука вс, соль, перец черный молотый</t>
        </r>
      </text>
    </comment>
    <comment ref="D55"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56"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57"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8"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9"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60"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61" authorId="0">
      <text>
        <r>
          <rPr>
            <sz val="9"/>
            <color indexed="81"/>
            <rFont val="Tahoma"/>
            <family val="2"/>
            <charset val="204"/>
          </rPr>
          <t>Капуста, рис, свинина, говядина, лук репчатый, помидоры,специи</t>
        </r>
      </text>
    </comment>
    <comment ref="D62"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63"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64" authorId="0">
      <text>
        <r>
          <rPr>
            <sz val="9"/>
            <color indexed="81"/>
            <rFont val="Tahoma"/>
            <family val="2"/>
            <charset val="204"/>
          </rPr>
          <t>Говядина, картофель, яйцо, лук, специи</t>
        </r>
      </text>
    </comment>
    <comment ref="D65"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66"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67"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68"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69"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70"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71"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72"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73"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74" authorId="0">
      <text>
        <r>
          <rPr>
            <sz val="9"/>
            <color indexed="81"/>
            <rFont val="Tahoma"/>
            <family val="2"/>
            <charset val="204"/>
          </rPr>
          <t>Грудка куриная, сыр, масло растительное, картофель, молоко, масло сливочное, соль</t>
        </r>
      </text>
    </comment>
    <comment ref="D75"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76"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77"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78"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79"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80" authorId="0">
      <text>
        <r>
          <rPr>
            <sz val="9"/>
            <color indexed="81"/>
            <rFont val="Tahoma"/>
            <family val="2"/>
            <charset val="204"/>
          </rPr>
          <t>Филе говядины, лук репчатый, мука в/с, специи, сметана</t>
        </r>
      </text>
    </comment>
    <comment ref="D81"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82" authorId="2">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83" authorId="2">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84" authorId="0">
      <text>
        <r>
          <rPr>
            <sz val="9"/>
            <color indexed="81"/>
            <rFont val="Tahoma"/>
            <family val="2"/>
            <charset val="204"/>
          </rPr>
          <t>Паста, свинина, говядина, соль, перец болгарский, лук, томатная паста</t>
        </r>
      </text>
    </comment>
    <comment ref="D85"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86" authorId="0">
      <text>
        <r>
          <rPr>
            <sz val="9"/>
            <color indexed="81"/>
            <rFont val="Tahoma"/>
            <family val="2"/>
            <charset val="204"/>
          </rPr>
          <t>Рис, морковь, куриные грудки, лук репчатый, изюм, масло растительное, специи</t>
        </r>
      </text>
    </comment>
    <comment ref="D87" authorId="0">
      <text>
        <r>
          <rPr>
            <sz val="9"/>
            <color indexed="81"/>
            <rFont val="Tahoma"/>
            <family val="2"/>
            <charset val="204"/>
          </rPr>
          <t>Рис, филе говяжье, морковь, лук репчатый, масло растительное, специи</t>
        </r>
      </text>
    </comment>
    <comment ref="D88" authorId="0">
      <text>
        <r>
          <rPr>
            <sz val="9"/>
            <color indexed="81"/>
            <rFont val="Tahoma"/>
            <family val="2"/>
            <charset val="204"/>
          </rPr>
          <t>Сосиски, макароны, кетчуп.</t>
        </r>
      </text>
    </comment>
    <comment ref="D89"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90" authorId="0">
      <text>
        <r>
          <rPr>
            <sz val="9"/>
            <color indexed="81"/>
            <rFont val="Tahoma"/>
            <family val="2"/>
            <charset val="204"/>
          </rPr>
          <t>Куриное филе, лапша, лук, морковь, баклажаны, чеснок, специи, кунжут</t>
        </r>
      </text>
    </comment>
    <comment ref="D91" authorId="0">
      <text>
        <r>
          <rPr>
            <sz val="9"/>
            <color indexed="81"/>
            <rFont val="Tahoma"/>
            <family val="2"/>
            <charset val="204"/>
          </rPr>
          <t>Филе минтая, яйцо куриное, рис, лук репчатый, масло подсолнечное, морковь, сухари панировочные, мука вс, соль, перец черный молотый</t>
        </r>
      </text>
    </comment>
    <comment ref="D92"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93"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94"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96" authorId="0">
      <text>
        <r>
          <rPr>
            <sz val="9"/>
            <color indexed="81"/>
            <rFont val="Tahoma"/>
            <family val="2"/>
            <charset val="204"/>
          </rPr>
          <t>Отварная гречневая крупа, соль</t>
        </r>
      </text>
    </comment>
    <comment ref="D97" authorId="0">
      <text>
        <r>
          <rPr>
            <sz val="9"/>
            <color indexed="81"/>
            <rFont val="Tahoma"/>
            <family val="2"/>
            <charset val="204"/>
          </rPr>
          <t xml:space="preserve">Лапша, вода, соль
</t>
        </r>
      </text>
    </comment>
    <comment ref="D98" authorId="0">
      <text>
        <r>
          <rPr>
            <sz val="9"/>
            <color indexed="81"/>
            <rFont val="Tahoma"/>
            <family val="2"/>
            <charset val="204"/>
          </rPr>
          <t>Картофель отварной, масло, соль</t>
        </r>
      </text>
    </comment>
    <comment ref="D99" authorId="0">
      <text>
        <r>
          <rPr>
            <sz val="9"/>
            <color indexed="81"/>
            <rFont val="Tahoma"/>
            <family val="2"/>
            <charset val="204"/>
          </rPr>
          <t>Картофель, крахмал, соль, специи, грибы, лук, масло подсолнечное, сливки растительного происхождения</t>
        </r>
      </text>
    </comment>
    <comment ref="D101" authorId="0">
      <text>
        <r>
          <rPr>
            <sz val="9"/>
            <color indexed="81"/>
            <rFont val="Tahoma"/>
            <family val="2"/>
            <charset val="204"/>
          </rPr>
          <t>Творог 9%,  сахар, манная крупа, яйцо.</t>
        </r>
      </text>
    </comment>
    <comment ref="D102"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103"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104"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105" authorId="0">
      <text>
        <r>
          <rPr>
            <sz val="9"/>
            <color indexed="81"/>
            <rFont val="Tahoma"/>
            <family val="2"/>
            <charset val="204"/>
          </rPr>
          <t>Мука пшеничная в/с, маргарин, яйцо, молоко, говядина, курица, лук репчатый, специи</t>
        </r>
      </text>
    </comment>
    <comment ref="D106"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107" authorId="0">
      <text>
        <r>
          <rPr>
            <sz val="9"/>
            <color indexed="81"/>
            <rFont val="Tahoma"/>
            <family val="2"/>
            <charset val="204"/>
          </rPr>
          <t>Сосиски, мука в/с, маргарин, молоко, яйцо,  дрожжи, сахар, соль</t>
        </r>
      </text>
    </comment>
    <comment ref="D108" authorId="0">
      <text>
        <r>
          <rPr>
            <sz val="9"/>
            <color indexed="81"/>
            <rFont val="Tahoma"/>
            <family val="2"/>
            <charset val="204"/>
          </rPr>
          <t>Мука в/с, сахар, маргарин, яйцо, дрожжи, соль, мак пищевой, молоко</t>
        </r>
      </text>
    </comment>
    <comment ref="D109"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110" authorId="0">
      <text>
        <r>
          <rPr>
            <sz val="9"/>
            <color indexed="81"/>
            <rFont val="Tahoma"/>
            <family val="2"/>
            <charset val="204"/>
          </rPr>
          <t>Мука в/с, творог, яйца, сахар</t>
        </r>
      </text>
    </comment>
    <comment ref="D111"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112"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113"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114"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115"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16"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34" authorId="0">
      <text>
        <r>
          <rPr>
            <sz val="9"/>
            <color indexed="81"/>
            <rFont val="Tahoma"/>
            <family val="2"/>
            <charset val="204"/>
          </rPr>
          <t>Мука в/с, молоко, масло подсолнечное, яйца, сахар, соль.</t>
        </r>
      </text>
    </comment>
    <comment ref="D135"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36"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37"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38" authorId="0">
      <text>
        <r>
          <rPr>
            <sz val="9"/>
            <color indexed="81"/>
            <rFont val="Tahoma"/>
            <family val="2"/>
            <charset val="204"/>
          </rPr>
          <t>Мука в/с, молоко, яйца, масло сливочное, сахар, дрожжи, соль. творог 9%, сахар, яйца.</t>
        </r>
      </text>
    </comment>
    <comment ref="D139"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40"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41"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42"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43"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44"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45"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46"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47"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48"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49"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50"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51"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52"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53"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54"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55"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56" authorId="0">
      <text>
        <r>
          <rPr>
            <sz val="9"/>
            <color indexed="81"/>
            <rFont val="Tahoma"/>
            <family val="2"/>
            <charset val="204"/>
          </rPr>
          <t>Лаваш , сёмга солёная, блины яичные, сыр творожный,  салат айсберг, масло сливочное.</t>
        </r>
      </text>
    </comment>
    <comment ref="D157"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58"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59" authorId="0">
      <text>
        <r>
          <rPr>
            <sz val="9"/>
            <color indexed="81"/>
            <rFont val="Tahoma"/>
            <family val="2"/>
            <charset val="204"/>
          </rPr>
          <t>Лаваш , ветчина из индейки , капуста пекинская, сыр творожный , огурцы,  сыр полутвёрдый.</t>
        </r>
      </text>
    </comment>
    <comment ref="D160" authorId="0">
      <text>
        <r>
          <rPr>
            <sz val="9"/>
            <color indexed="81"/>
            <rFont val="Tahoma"/>
            <family val="2"/>
            <charset val="204"/>
          </rPr>
          <t>Тортилья пшеничная , шампиньоны, томаты, капуста пекинская,
соус, перец болгарский маринованный, лук репка, масло подсолнечное, соль, паприка.</t>
        </r>
      </text>
    </comment>
    <comment ref="D161" authorId="0">
      <text>
        <r>
          <rPr>
            <sz val="9"/>
            <color indexed="81"/>
            <rFont val="Tahoma"/>
            <family val="2"/>
            <charset val="204"/>
          </rPr>
          <t>Тортилья пшеничная, кабачки, капуста пекинская, морковь,
соус песто, перец болгарский, масло подсолнечное, мука пшеничная высший сорт, соль.</t>
        </r>
      </text>
    </comment>
    <comment ref="D162"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63"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64"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6.xml><?xml version="1.0" encoding="utf-8"?>
<comments xmlns="http://schemas.openxmlformats.org/spreadsheetml/2006/main">
  <authors>
    <author>Оператор 3</author>
    <author>Dim</author>
  </authors>
  <commentList>
    <comment ref="D1" authorId="0">
      <text/>
    </comment>
    <comment ref="D3" authorId="0">
      <text>
        <r>
          <rPr>
            <b/>
            <sz val="9"/>
            <color indexed="81"/>
            <rFont val="Tahoma"/>
            <family val="2"/>
            <charset val="204"/>
          </rPr>
          <t>e-mail: 6452239@mail.ru
+7 (495) 645-22-39
  www.nam-nyam.ru</t>
        </r>
        <r>
          <rPr>
            <sz val="9"/>
            <color indexed="81"/>
            <rFont val="Tahoma"/>
            <family val="2"/>
            <charset val="204"/>
          </rPr>
          <t xml:space="preserve">
</t>
        </r>
      </text>
    </comment>
    <comment ref="D6" authorId="0">
      <text>
        <r>
          <rPr>
            <sz val="9"/>
            <color indexed="81"/>
            <rFont val="Tahoma"/>
            <family val="2"/>
            <charset val="204"/>
          </rPr>
          <t>Морковь, чеснок, уксус,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Картофель вареный, окорок в/к, опята, масло подсолнечное, зелень, специи</t>
        </r>
      </text>
    </comment>
    <comment ref="D9" authorId="0">
      <text>
        <r>
          <rPr>
            <sz val="9"/>
            <color indexed="81"/>
            <rFont val="Tahoma"/>
            <family val="2"/>
            <charset val="204"/>
          </rPr>
          <t>Филе куриное, яйца, ананас, майонез</t>
        </r>
      </text>
    </comment>
    <comment ref="D10" authorId="0">
      <text>
        <r>
          <rPr>
            <sz val="9"/>
            <color indexed="81"/>
            <rFont val="Tahoma"/>
            <family val="2"/>
            <charset val="204"/>
          </rPr>
          <t>Капуста б/к, помидоры свежие, соус, огурцы свежие, укроп свежий, соль.</t>
        </r>
      </text>
    </comment>
    <comment ref="D12"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13"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15" authorId="0">
      <text>
        <r>
          <rPr>
            <sz val="9"/>
            <color indexed="81"/>
            <rFont val="Tahoma"/>
            <family val="2"/>
            <charset val="204"/>
          </rPr>
          <t>Ветчина из индейки, сыр полутвёрдый, яйца, сыр плавленый, майонез, чеснок, укроп.</t>
        </r>
      </text>
    </comment>
    <comment ref="D16" authorId="0">
      <text>
        <r>
          <rPr>
            <sz val="9"/>
            <color indexed="81"/>
            <rFont val="Tahoma"/>
            <family val="2"/>
            <charset val="204"/>
          </rPr>
          <t>Крабовые палочки (сурими), сыр полутвёрдый, яйца, сыр плавленый, майонез, чеснок</t>
        </r>
      </text>
    </comment>
    <comment ref="D18" authorId="0">
      <text>
        <r>
          <rPr>
            <sz val="9"/>
            <color indexed="81"/>
            <rFont val="Tahoma"/>
            <family val="2"/>
            <charset val="204"/>
          </rPr>
          <t>Говядина, морковь, картофель, болгарский перец сладкий, лук, грибы</t>
        </r>
      </text>
    </comment>
    <comment ref="D20" authorId="0">
      <text>
        <r>
          <rPr>
            <sz val="9"/>
            <color indexed="81"/>
            <rFont val="Tahoma"/>
            <family val="2"/>
            <charset val="204"/>
          </rPr>
          <t>Цыпленок, картофель, морковь, лук репчатый, томатная паста, лавровый лист, чеснок, помидоры, специи.</t>
        </r>
      </text>
    </comment>
    <comment ref="D21" authorId="0">
      <text>
        <r>
          <rPr>
            <sz val="9"/>
            <color indexed="81"/>
            <rFont val="Tahoma"/>
            <family val="2"/>
            <charset val="204"/>
          </rPr>
          <t>Индейка, курица, мука в/с, яйцо, майонез, чеснок, масло растительное, специи</t>
        </r>
      </text>
    </comment>
    <comment ref="D22"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23"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24"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25"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26"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27"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28"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29"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30" authorId="0">
      <text>
        <r>
          <rPr>
            <sz val="9"/>
            <color indexed="81"/>
            <rFont val="Tahoma"/>
            <family val="2"/>
            <charset val="204"/>
          </rPr>
          <t>Говядина, картофель, яйцо, лук, специи</t>
        </r>
      </text>
    </comment>
    <comment ref="D31"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32"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33"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34"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35"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36"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37"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38"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39"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40" authorId="0">
      <text>
        <r>
          <rPr>
            <sz val="9"/>
            <color indexed="81"/>
            <rFont val="Tahoma"/>
            <family val="2"/>
            <charset val="204"/>
          </rPr>
          <t>Грудка куриная, сыр, масло растительное, картофель, молоко, масло сливочное, соль</t>
        </r>
      </text>
    </comment>
    <comment ref="D41"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42"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43"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44"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45"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46" authorId="0">
      <text>
        <r>
          <rPr>
            <sz val="9"/>
            <color indexed="81"/>
            <rFont val="Tahoma"/>
            <family val="2"/>
            <charset val="204"/>
          </rPr>
          <t>Филе говядины, лук репчатый, мука в/с, специи, сметана</t>
        </r>
      </text>
    </comment>
    <comment ref="D47"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48" authorId="1">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49" authorId="1">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50" authorId="0">
      <text>
        <r>
          <rPr>
            <sz val="9"/>
            <color indexed="81"/>
            <rFont val="Tahoma"/>
            <family val="2"/>
            <charset val="204"/>
          </rPr>
          <t>Паста, свинина, говядина, соль, перец болгарский, лук, томатная паста</t>
        </r>
      </text>
    </comment>
    <comment ref="D51"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52" authorId="0">
      <text>
        <r>
          <rPr>
            <sz val="9"/>
            <color indexed="81"/>
            <rFont val="Tahoma"/>
            <family val="2"/>
            <charset val="204"/>
          </rPr>
          <t>Рис, морковь, куриные грудки, лук репчатый, изюм, масло растительное, специи</t>
        </r>
      </text>
    </comment>
    <comment ref="D53" authorId="0">
      <text>
        <r>
          <rPr>
            <sz val="9"/>
            <color indexed="81"/>
            <rFont val="Tahoma"/>
            <family val="2"/>
            <charset val="204"/>
          </rPr>
          <t>Рис, филе говяжье, морковь, лук репчатый, масло растительное, специи</t>
        </r>
      </text>
    </comment>
    <comment ref="D54" authorId="0">
      <text>
        <r>
          <rPr>
            <sz val="9"/>
            <color indexed="81"/>
            <rFont val="Tahoma"/>
            <family val="2"/>
            <charset val="204"/>
          </rPr>
          <t>Сосиски, макароны, кетчуп.</t>
        </r>
      </text>
    </comment>
    <comment ref="D55"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56" authorId="0">
      <text>
        <r>
          <rPr>
            <sz val="9"/>
            <color indexed="81"/>
            <rFont val="Tahoma"/>
            <family val="2"/>
            <charset val="204"/>
          </rPr>
          <t>Куриное филе, лапша, лук, морковь, баклажаны, чеснок, специи, кунжут</t>
        </r>
      </text>
    </comment>
    <comment ref="D57"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58"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59"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61" authorId="0">
      <text>
        <r>
          <rPr>
            <sz val="9"/>
            <color indexed="81"/>
            <rFont val="Tahoma"/>
            <family val="2"/>
            <charset val="204"/>
          </rPr>
          <t>Картофель, масло, зелень, соль</t>
        </r>
      </text>
    </comment>
    <comment ref="D62" authorId="0">
      <text>
        <r>
          <rPr>
            <sz val="9"/>
            <color indexed="81"/>
            <rFont val="Tahoma"/>
            <family val="2"/>
            <charset val="204"/>
          </rPr>
          <t>Рис отварной, соль</t>
        </r>
      </text>
    </comment>
    <comment ref="D64" authorId="0">
      <text>
        <r>
          <rPr>
            <sz val="9"/>
            <color indexed="81"/>
            <rFont val="Tahoma"/>
            <family val="2"/>
            <charset val="204"/>
          </rPr>
          <t>Творог 9%,  сахар, манная крупа, яйцо.</t>
        </r>
      </text>
    </comment>
    <comment ref="D65"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66"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67"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68" authorId="0">
      <text>
        <r>
          <rPr>
            <sz val="9"/>
            <color indexed="81"/>
            <rFont val="Tahoma"/>
            <family val="2"/>
            <charset val="204"/>
          </rPr>
          <t>Мука пшеничная в/с, маргарин, яйцо, молоко, говядина, курица, лук репчатый, специи</t>
        </r>
      </text>
    </comment>
    <comment ref="D69"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70" authorId="0">
      <text>
        <r>
          <rPr>
            <sz val="9"/>
            <color indexed="81"/>
            <rFont val="Tahoma"/>
            <family val="2"/>
            <charset val="204"/>
          </rPr>
          <t>Сосиски, мука в/с, маргарин, молоко, яйцо,  дрожжи, сахар, соль</t>
        </r>
      </text>
    </comment>
    <comment ref="D71" authorId="0">
      <text>
        <r>
          <rPr>
            <sz val="9"/>
            <color indexed="81"/>
            <rFont val="Tahoma"/>
            <family val="2"/>
            <charset val="204"/>
          </rPr>
          <t>Мука в/с, сахар, маргарин, яйцо, дрожжи, соль, мак пищевой, молоко</t>
        </r>
      </text>
    </comment>
    <comment ref="D72"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73" authorId="0">
      <text>
        <r>
          <rPr>
            <sz val="9"/>
            <color indexed="81"/>
            <rFont val="Tahoma"/>
            <family val="2"/>
            <charset val="204"/>
          </rPr>
          <t>Мука в/с, творог, яйца, сахар</t>
        </r>
      </text>
    </comment>
    <comment ref="D74"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75"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76"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77"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78"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79"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97" authorId="0">
      <text>
        <r>
          <rPr>
            <sz val="9"/>
            <color indexed="81"/>
            <rFont val="Tahoma"/>
            <family val="2"/>
            <charset val="204"/>
          </rPr>
          <t>Мука в/с, молоко, масло подсолнечное, яйца, сахар, соль.</t>
        </r>
      </text>
    </comment>
    <comment ref="D98"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99"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00"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01" authorId="0">
      <text>
        <r>
          <rPr>
            <sz val="9"/>
            <color indexed="81"/>
            <rFont val="Tahoma"/>
            <family val="2"/>
            <charset val="204"/>
          </rPr>
          <t>Мука в/с, молоко, яйца, масло сливочное, сахар, дрожжи, соль. творог 9%, сахар, яйца.</t>
        </r>
      </text>
    </comment>
    <comment ref="D102"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03"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04"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05"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06"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07"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08"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09"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10"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11"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12"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13"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14"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15"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16"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17"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18"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19" authorId="0">
      <text>
        <r>
          <rPr>
            <sz val="9"/>
            <color indexed="81"/>
            <rFont val="Tahoma"/>
            <family val="2"/>
            <charset val="204"/>
          </rPr>
          <t>Лаваш , сёмга солёная, блины яичные, сыр творожный,  салат айсберг, масло сливочное.</t>
        </r>
      </text>
    </comment>
    <comment ref="D120"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21"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22" authorId="0">
      <text>
        <r>
          <rPr>
            <sz val="9"/>
            <color indexed="81"/>
            <rFont val="Tahoma"/>
            <family val="2"/>
            <charset val="204"/>
          </rPr>
          <t>Лаваш , ветчина из индейки , капуста пекинская, сыр творожный , огурцы,  сыр полутвёрдый.</t>
        </r>
      </text>
    </comment>
    <comment ref="D123"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24"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25"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7.xml><?xml version="1.0" encoding="utf-8"?>
<comments xmlns="http://schemas.openxmlformats.org/spreadsheetml/2006/main">
  <authors>
    <author>Оператор 3</author>
  </authors>
  <commentList>
    <comment ref="D1" authorId="0">
      <text/>
    </comment>
    <comment ref="D3" authorId="0">
      <text>
        <r>
          <rPr>
            <b/>
            <sz val="9"/>
            <color indexed="81"/>
            <rFont val="Tahoma"/>
            <family val="2"/>
            <charset val="204"/>
          </rPr>
          <t>e-mail: 6452239@mail.ru
+7 (495) 645-22-39
  www.nam-nyam.ru</t>
        </r>
        <r>
          <rPr>
            <sz val="9"/>
            <color indexed="81"/>
            <rFont val="Tahoma"/>
            <family val="2"/>
            <charset val="204"/>
          </rPr>
          <t xml:space="preserve">
</t>
        </r>
      </text>
    </comment>
    <comment ref="D6" authorId="0">
      <text>
        <r>
          <rPr>
            <sz val="9"/>
            <color indexed="81"/>
            <rFont val="Tahoma"/>
            <family val="2"/>
            <charset val="204"/>
          </rPr>
          <t>Картофель, горбуша консервированная, морковь, яйцо, сыр, майонез, специи</t>
        </r>
      </text>
    </comment>
    <comment ref="D7" authorId="0">
      <text>
        <r>
          <rPr>
            <sz val="9"/>
            <color indexed="81"/>
            <rFont val="Tahoma"/>
            <family val="2"/>
            <charset val="204"/>
          </rPr>
          <t>Томаты свежие, укроп, масло подсолнечное, лук репчатый.</t>
        </r>
      </text>
    </comment>
    <comment ref="D8" authorId="0">
      <text>
        <r>
          <rPr>
            <sz val="9"/>
            <color indexed="81"/>
            <rFont val="Tahoma"/>
            <family val="2"/>
            <charset val="204"/>
          </rPr>
          <t>Капуста б/к, помидоры свежие, соус, огурцы свежие, укроп свежий, соль.</t>
        </r>
      </text>
    </comment>
    <comment ref="D10" authorId="0">
      <text>
        <r>
          <rPr>
            <sz val="9"/>
            <color indexed="81"/>
            <rFont val="Tahoma"/>
            <family val="2"/>
            <charset val="204"/>
          </rPr>
          <t>Говядина, картофель, фасоль красная, морковь, лук репка</t>
        </r>
      </text>
    </comment>
    <comment ref="D12" authorId="0">
      <text>
        <r>
          <rPr>
            <sz val="9"/>
            <color indexed="81"/>
            <rFont val="Tahoma"/>
            <family val="2"/>
            <charset val="204"/>
          </rPr>
          <t>Говядина, свинина, сыр плавленный, лук, картофель</t>
        </r>
      </text>
    </comment>
    <comment ref="D13" authorId="0">
      <text>
        <r>
          <rPr>
            <sz val="9"/>
            <color indexed="81"/>
            <rFont val="Tahoma"/>
            <family val="2"/>
            <charset val="204"/>
          </rPr>
          <t>Говядина, хлеб пшеничный, лук репка, масло растительное, специи</t>
        </r>
      </text>
    </comment>
    <comment ref="D14"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15"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16"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17" authorId="0">
      <text>
        <r>
          <rPr>
            <sz val="9"/>
            <color indexed="81"/>
            <rFont val="Tahoma"/>
            <family val="2"/>
            <charset val="204"/>
          </rPr>
          <t>Сосиски, макароны, кетчуп.</t>
        </r>
      </text>
    </comment>
    <comment ref="D19" authorId="0">
      <text>
        <r>
          <rPr>
            <sz val="9"/>
            <color indexed="81"/>
            <rFont val="Tahoma"/>
            <family val="2"/>
            <charset val="204"/>
          </rPr>
          <t>Спагетти, масло, соль</t>
        </r>
      </text>
    </comment>
    <comment ref="D20" authorId="0">
      <text>
        <r>
          <rPr>
            <sz val="9"/>
            <color indexed="81"/>
            <rFont val="Tahoma"/>
            <family val="2"/>
            <charset val="204"/>
          </rPr>
          <t>Отварная гречневая крупа, соль</t>
        </r>
      </text>
    </comment>
    <comment ref="D22" authorId="0">
      <text>
        <r>
          <rPr>
            <sz val="9"/>
            <color indexed="81"/>
            <rFont val="Tahoma"/>
            <family val="2"/>
            <charset val="204"/>
          </rPr>
          <t>Сосиски, мука в/с, маргарин, молоко, яйцо,  дрожжи, сахар, соль</t>
        </r>
      </text>
    </comment>
    <comment ref="D23"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24"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25"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43"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44"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45"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sharedStrings.xml><?xml version="1.0" encoding="utf-8"?>
<sst xmlns="http://schemas.openxmlformats.org/spreadsheetml/2006/main" count="1912" uniqueCount="490">
  <si>
    <t>Понедельник</t>
  </si>
  <si>
    <t>Салаты</t>
  </si>
  <si>
    <t>Цена</t>
  </si>
  <si>
    <t>Первые блюда</t>
  </si>
  <si>
    <t>Вторые блюда</t>
  </si>
  <si>
    <t>Гарниры</t>
  </si>
  <si>
    <t>Наименование</t>
  </si>
  <si>
    <t>Выпечка</t>
  </si>
  <si>
    <t>МЕНЮ</t>
  </si>
  <si>
    <t>Среда</t>
  </si>
  <si>
    <t>Четверг</t>
  </si>
  <si>
    <t>Пятница</t>
  </si>
  <si>
    <t>Суббота</t>
  </si>
  <si>
    <t>Воскресенье</t>
  </si>
  <si>
    <t>Снэк-бар</t>
  </si>
  <si>
    <t>Гречка отварная 170 г</t>
  </si>
  <si>
    <t>Картофель отварной с зеленью 170 г</t>
  </si>
  <si>
    <t>Картофельное пюре 170 г</t>
  </si>
  <si>
    <t>Макароны отварные 170 г</t>
  </si>
  <si>
    <t>Рис отварной 170 г</t>
  </si>
  <si>
    <t>Салаты ПРЕМИУМ</t>
  </si>
  <si>
    <t>Голубцы 280 г</t>
  </si>
  <si>
    <t>Комплексное меню</t>
  </si>
  <si>
    <t>Хлеб пшеничный / ржаной</t>
  </si>
  <si>
    <t>Холодные закуски</t>
  </si>
  <si>
    <t>Рулетики ветчинные 150 г</t>
  </si>
  <si>
    <t>Рулетики крабовые 150 г</t>
  </si>
  <si>
    <t>Рассольник  Ленинградский с говядиной 300 г</t>
  </si>
  <si>
    <t>Пирожок печёный с яйцом и зелёным луком 100 г</t>
  </si>
  <si>
    <t>Компот натуральный ягодный 500 г</t>
  </si>
  <si>
    <t>Блины без начинки  250 г</t>
  </si>
  <si>
    <t>Блины с курицей  210 г</t>
  </si>
  <si>
    <t>Блины с ветчиной и сыром  210 г</t>
  </si>
  <si>
    <t>Блины с мясом  210 г</t>
  </si>
  <si>
    <t>Ролл с индейкой. Премиум.  210 г</t>
  </si>
  <si>
    <t>Ролл с сёмгой. Премиум.  200 г</t>
  </si>
  <si>
    <t>Ролл с ветчиной и сыром  170 г</t>
  </si>
  <si>
    <t>Гамбургер с бифштексом "Чемпион"  200 г</t>
  </si>
  <si>
    <t>Салат "Столичный" 150 г</t>
  </si>
  <si>
    <t>Блины с творогом  210 г</t>
  </si>
  <si>
    <t>Салат "Буржуй"  150 г</t>
  </si>
  <si>
    <t>Булочка с маком 100 г</t>
  </si>
  <si>
    <t>Салат "Сельдь под шубой" 150 г</t>
  </si>
  <si>
    <t>Салат "Морковь по-корейски" 150 г</t>
  </si>
  <si>
    <t>Самса с мясом 300 г</t>
  </si>
  <si>
    <t>Салат "Винегрет овощной" 150 г</t>
  </si>
  <si>
    <t>Сочник с творогом 100 г</t>
  </si>
  <si>
    <t>Салат "Оливье с курицей" 150 г</t>
  </si>
  <si>
    <t>Лапша по-домашнему 300 г</t>
  </si>
  <si>
    <t>Спагетти отварные 170 г</t>
  </si>
  <si>
    <t>Салат "Мимоза" (слоеный) 300 г</t>
  </si>
  <si>
    <t>Салат "Сельдь под шубой" (слоеный) 300 г</t>
  </si>
  <si>
    <t>Сырники творожные 200 г</t>
  </si>
  <si>
    <t>Вторник</t>
  </si>
  <si>
    <t>Слойка с вишней 100 г</t>
  </si>
  <si>
    <t>кол-во</t>
  </si>
  <si>
    <t>стоимость</t>
  </si>
  <si>
    <t>ИТОГО:</t>
  </si>
  <si>
    <t>Вода "Aqua Minerale" без газа</t>
  </si>
  <si>
    <t>Вода "Aqua Minerale" с газом</t>
  </si>
  <si>
    <t>Напиток "Любимый" Земляничное лето 200 г</t>
  </si>
  <si>
    <t>Пирожок печёный с капустой 100 г</t>
  </si>
  <si>
    <t>Пирожок печёный с мясом 100 г</t>
  </si>
  <si>
    <t>Сосиска в тесте 110 г</t>
  </si>
  <si>
    <t>Ролл с куриной грудкой  170 г</t>
  </si>
  <si>
    <t>Салат "Капустный" 150 г</t>
  </si>
  <si>
    <t>Разливные напитки, вода, соки</t>
  </si>
  <si>
    <t>Беляши с мясом  320 г</t>
  </si>
  <si>
    <t>Блины с яблоком  210 г</t>
  </si>
  <si>
    <t>Шаурма с курицей 230 г</t>
  </si>
  <si>
    <t>Блины с начинкой "Жюльен" 250 г</t>
  </si>
  <si>
    <t>Твистер с ветчиной и сыром 200 г</t>
  </si>
  <si>
    <t>Твистер с курицей 200 г</t>
  </si>
  <si>
    <t>Пироги по-корейски с мясом 280 г</t>
  </si>
  <si>
    <t xml:space="preserve">Сок "Фруктовый Сад" Томатный 200 г </t>
  </si>
  <si>
    <t>Котлета Пожарская 100 г</t>
  </si>
  <si>
    <t>Картофель по-деревенски 170 г</t>
  </si>
  <si>
    <t>Кабачки тушеные в соусе 170 г</t>
  </si>
  <si>
    <t xml:space="preserve">Хлеб пшеничный </t>
  </si>
  <si>
    <t>Хлеб пшеничный</t>
  </si>
  <si>
    <t>Салат "Летний" 150 г</t>
  </si>
  <si>
    <t>Салат "Гурман" 150 г</t>
  </si>
  <si>
    <t>Салат "Греческий" уп.190 г (ПРЕМИУМ)</t>
  </si>
  <si>
    <t>Борщ овощной с грибами 300 г</t>
  </si>
  <si>
    <t>Наггетсы куриные с картофелем по-деревенски 250 г</t>
  </si>
  <si>
    <t>Суп гороховый с копченостями 300 г</t>
  </si>
  <si>
    <t>Жаркое из курицы 250 г</t>
  </si>
  <si>
    <t>Плов с курицей 250 г</t>
  </si>
  <si>
    <t>Рис с овощами 170 г</t>
  </si>
  <si>
    <t>Картофель жареный 170 г</t>
  </si>
  <si>
    <t>Щи из свежей капусты с говядиной 300 г</t>
  </si>
  <si>
    <t>Курица барбекю 130 г</t>
  </si>
  <si>
    <t>Яйцо вареное 60 г</t>
  </si>
  <si>
    <t>Омлет с ветчиной 200 г</t>
  </si>
  <si>
    <t>Биточки по-селянски 100 г</t>
  </si>
  <si>
    <t>Биточки куриные с гречкой 270 г</t>
  </si>
  <si>
    <t xml:space="preserve">Манты по-восточному 250+40 г </t>
  </si>
  <si>
    <t xml:space="preserve">Сосиски - гриль с макаронами 250+40 г </t>
  </si>
  <si>
    <t>Суп "Харчо" 300 г</t>
  </si>
  <si>
    <t>Щи из свежей капусты с грибами 300 г</t>
  </si>
  <si>
    <t>Борщ полтавский 300 г</t>
  </si>
  <si>
    <t>Суп из квашеной капусты с фасолью и копченостями 300 г</t>
  </si>
  <si>
    <t>Лапша грибная 300 г</t>
  </si>
  <si>
    <t>Суп гороховый с грибами 300 г</t>
  </si>
  <si>
    <t>Похлебка "Старомосковская" 300 г</t>
  </si>
  <si>
    <t>Суп фасолевый с мясом 300 г</t>
  </si>
  <si>
    <t>Удон из курицы 250 г</t>
  </si>
  <si>
    <t>Лапша лагманная отварная 170 г</t>
  </si>
  <si>
    <t>Котлета из говядины и ветчины 100 г</t>
  </si>
  <si>
    <t>Картофель жареный с колбасой 250 г</t>
  </si>
  <si>
    <t>Гуляш из свинины 125 г</t>
  </si>
  <si>
    <t>Плов с мясом 250 г</t>
  </si>
  <si>
    <t>Котлета "Антошка" 100 г</t>
  </si>
  <si>
    <t>Салат "Мимоза" 150 г</t>
  </si>
  <si>
    <t>Салат "Домашний" 150 г</t>
  </si>
  <si>
    <t>Салат "Деревенский" 150 г</t>
  </si>
  <si>
    <t>Салат "Мужской" 150 г</t>
  </si>
  <si>
    <t>Салат "Оливье с ветчиной" 150 г</t>
  </si>
  <si>
    <t>Салат "Аппетитный" 150 г</t>
  </si>
  <si>
    <t>Салат "Грузинский" 150 г</t>
  </si>
  <si>
    <t>Салат Грузинский 150 г</t>
  </si>
  <si>
    <t>Багет с курицей 240 г</t>
  </si>
  <si>
    <t>Какао 250 г</t>
  </si>
  <si>
    <t>Пирожок печеный с яйцом и зел. луком 100 гр</t>
  </si>
  <si>
    <t>Котлета "Пожарская" 100 г</t>
  </si>
  <si>
    <t>Слойка с вишней 100 гр</t>
  </si>
  <si>
    <t>Багет с бужениной 240 г</t>
  </si>
  <si>
    <t>Кабачки тушёные в соусе 170 г</t>
  </si>
  <si>
    <t>Пирожок печеный с мясом 100 гр</t>
  </si>
  <si>
    <t>Сосиска в тесте 2шт 220 г</t>
  </si>
  <si>
    <t>Паста "Болоньезе" 250 г</t>
  </si>
  <si>
    <t>Омлет с колбасой 200 г</t>
  </si>
  <si>
    <t>Багет с индейкой 240 г</t>
  </si>
  <si>
    <t>Похлебка Старомосковская 300 г</t>
  </si>
  <si>
    <t>Яйцо варёное 60 г</t>
  </si>
  <si>
    <t>Биточки по-селянски 2*50 г</t>
  </si>
  <si>
    <t>Омлет с помидорами и зеленью 200 г</t>
  </si>
  <si>
    <t>Филе минтая жареное в яйце 100 г</t>
  </si>
  <si>
    <t>Гречневая каша на молоке 300 г</t>
  </si>
  <si>
    <t>Рисовая каша на молоке 300 г</t>
  </si>
  <si>
    <t>Уха Ростовская 300 г</t>
  </si>
  <si>
    <t>Салат "Цезарь" с майонезом 150 г</t>
  </si>
  <si>
    <t>Щи из свежей капусты с курицей 300 г</t>
  </si>
  <si>
    <t>Салат "Версаль"  150 г</t>
  </si>
  <si>
    <t>Запеканка творожная 150 г</t>
  </si>
  <si>
    <t>Суп из цветной капусты с зеленым горошком 300 г</t>
  </si>
  <si>
    <t>Бефстроганов из телятины с шампиньонами 125 г</t>
  </si>
  <si>
    <t>Котлета из говядины с макаронами 270 г</t>
  </si>
  <si>
    <t>Котлета из индейки с картофельным пюре 270 г</t>
  </si>
  <si>
    <t>Салат Версаль  150 г</t>
  </si>
  <si>
    <t>Салат "Застольный" 300 г</t>
  </si>
  <si>
    <t>Котлета из индейки 100 г</t>
  </si>
  <si>
    <t>Котлеты в тесте  270 г</t>
  </si>
  <si>
    <t>Овсяная каша на молоке 300 г</t>
  </si>
  <si>
    <t>Пшенная каша на молоке 300 г</t>
  </si>
  <si>
    <t>id</t>
  </si>
  <si>
    <t>1430/1433</t>
  </si>
  <si>
    <t>Комплекс Завтрак (011)</t>
  </si>
  <si>
    <t>Комплекс Лайт (011)</t>
  </si>
  <si>
    <t>Комплекс Стандарт (011)</t>
  </si>
  <si>
    <t>Комплекс Стандарт плюс (011)</t>
  </si>
  <si>
    <t>Комплекс Завтрак (012)</t>
  </si>
  <si>
    <t>Комплекс Лайт (012)</t>
  </si>
  <si>
    <t>Комплекс Стандарт (012)</t>
  </si>
  <si>
    <t>Комплекс Стандарт плюс (012)</t>
  </si>
  <si>
    <t>Комплекс Стандарт плюс (013)</t>
  </si>
  <si>
    <t>Комплекс Стандарт (013)</t>
  </si>
  <si>
    <t>Комплекс Лайт (013)</t>
  </si>
  <si>
    <t>Комплекс Завтрак (013)</t>
  </si>
  <si>
    <t>Комплекс Завтрак (014)</t>
  </si>
  <si>
    <t>Комплекс Лайт (014)</t>
  </si>
  <si>
    <t>Комплекс Стандарт (014)</t>
  </si>
  <si>
    <t>Комплекс Стандарт плюс (014)</t>
  </si>
  <si>
    <t>Комплекс Завтрак (015)</t>
  </si>
  <si>
    <t>Комплекс Лайт (015)</t>
  </si>
  <si>
    <t>Комплекс Стандарт (015)</t>
  </si>
  <si>
    <t>Комплекс Стандарт плюс (015)</t>
  </si>
  <si>
    <t>Комплекс Завтрак (016)</t>
  </si>
  <si>
    <t>Комплекс Лайт (016)</t>
  </si>
  <si>
    <t>Комплекс Стандарт (016)</t>
  </si>
  <si>
    <t>Комплекс Завтрак (017)</t>
  </si>
  <si>
    <t>Комплекс Лайт (017)</t>
  </si>
  <si>
    <t>Комплекс Стандарт (017)</t>
  </si>
  <si>
    <t>Паста с курицей и соусом 250+40 г</t>
  </si>
  <si>
    <t>Тефтели мясные с картофельным пюре 120+170 г</t>
  </si>
  <si>
    <t>Сок "Нектар" Виноград 200 г</t>
  </si>
  <si>
    <t>Напиток "Фанта" 0,5 л (произв.РФ)</t>
  </si>
  <si>
    <t>Блины постные с картофелем и грибами 200 г</t>
  </si>
  <si>
    <t>Ролл с грибами 200 г</t>
  </si>
  <si>
    <t>Ролл с овощами 200 г</t>
  </si>
  <si>
    <t>Какао с молоком 500 г</t>
  </si>
  <si>
    <t>Сок "Нектар" Груша 200 г</t>
  </si>
  <si>
    <t>Печень жареная с луком 125 г</t>
  </si>
  <si>
    <t>Мясо по-французски 100 г</t>
  </si>
  <si>
    <t>Салат Овощной 150 г</t>
  </si>
  <si>
    <t>Салат "Лето" 150 г</t>
  </si>
  <si>
    <t>Вареники с картофелем, грибами и сливочным соусом  250+40 г</t>
  </si>
  <si>
    <t>Котлета по-киевски с картофельным пюре 270 г</t>
  </si>
  <si>
    <t>Филе минтая под шубой с картофельным пюре 270 г</t>
  </si>
  <si>
    <t>Компот натуральный ягодный 300 г</t>
  </si>
  <si>
    <t>Бутерброд премиум с сыром и ветчиной 170 г</t>
  </si>
  <si>
    <t>Бутерброд премиум мясной 180 г</t>
  </si>
  <si>
    <t>Бутерброд премиум с говядиной 170 г</t>
  </si>
  <si>
    <t>Бутерброд премиум с курицей и беконом 170 г</t>
  </si>
  <si>
    <t>Бутерброд премиум с тунцом 170 г</t>
  </si>
  <si>
    <t>Бутерброд премиум с семгой 170 г</t>
  </si>
  <si>
    <t>Вареники с вишней и соусом вишнёвым 250+40 г</t>
  </si>
  <si>
    <t>Чебуреки с мясом 300 г</t>
  </si>
  <si>
    <t>Пирожок печёный с абрикосом 100 г</t>
  </si>
  <si>
    <t>Пирожок печёный с картофелем и грибами 100 г</t>
  </si>
  <si>
    <t>Пирожок печёный с яблоком 100 г</t>
  </si>
  <si>
    <t>Дополнительно</t>
  </si>
  <si>
    <t>Майонез 200 г</t>
  </si>
  <si>
    <t>Кетчуп 200 г</t>
  </si>
  <si>
    <t>Сметана 200 г</t>
  </si>
  <si>
    <t>Мясо по-китайски с рисом 280 г</t>
  </si>
  <si>
    <t>Японский рис с курицей и овощами 280 г</t>
  </si>
  <si>
    <t>Напиток "Любимый" Солнечный нектарин 200 г</t>
  </si>
  <si>
    <t>Картофель, горбуша консервированная, морковь, яйцо, сыр, майонез, специи</t>
  </si>
  <si>
    <t>Томаты свежие, укроп, масло подсолнечное, лук репчатый.</t>
  </si>
  <si>
    <t>Капуста б/к, помидоры свежие, соус, огурцы свежие, укроп свежий, соль.</t>
  </si>
  <si>
    <t>Говядина, картофель, фасоль красная, морковь, лук репка</t>
  </si>
  <si>
    <t>Говядина, хлеб пшеничный, лук репка, масло растительное, специи</t>
  </si>
  <si>
    <t>Свинина, огурцы маринованные, томатная паста, лук репчатый, масло растительное, специи</t>
  </si>
  <si>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</si>
  <si>
    <t>Сосиски, макароны, кетчуп.</t>
  </si>
  <si>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</si>
  <si>
    <t>Спагетти, масло, соль</t>
  </si>
  <si>
    <t>Отварная гречневая крупа, соль</t>
  </si>
  <si>
    <t>Сосиски, мука в/с, маргарин, молоко, яйцо,  дрожжи, сахар, соль</t>
  </si>
  <si>
    <t>Мука в/с, масло для кремов, молоко, яйцо, сахар, дрожжи, соль, капуста квашеная,  лук репчатый, масло растительное, специи</t>
  </si>
  <si>
    <t>Мука в/с, масло для кремов, молоко, яйцо, сахар, дрожжи, соль,лук зелёный, лук репчатый, масло растительное,специи</t>
  </si>
  <si>
    <t>Мука в/с, масло для кремов, молоко, яйцо, сахар, дрожжи, соль, говядина, лук репчатый, масло растительное,специи</t>
  </si>
  <si>
    <t>Лаваш армянский, ветчина из индейки, яйцо куриное, капуста б/к, огурцы маринованные, соус пикантный, сыр полутвёрдый, лук фри.</t>
  </si>
  <si>
    <t xml:space="preserve">Лаваш армянский, наггетсы куриные, хашбраун картофельный, капуста б/к, огурцы маринованные, соус розовый.
</t>
  </si>
  <si>
    <t>Лаваш, грудка куриная, салат  "айсберг", капуста, помидоры, огурцы маринованные, лук репчатый, майонез, соус томатный острый</t>
  </si>
  <si>
    <t>Говядина, свинина, сыр плавленный, лук, картофель</t>
  </si>
  <si>
    <t>Морковь, чеснок, уксус, подсолнечное масло, специи</t>
  </si>
  <si>
    <t>Картофель вареный, окорок в/к, опята, масло подсолнечное, зелень, специи</t>
  </si>
  <si>
    <t>Салат айсберг, салат фризе, огурцы свежие, томаты, сладкий перец красный, сладкий перец желтый, маслины, кунжут белый, сыр фетаки, соус «песто».</t>
  </si>
  <si>
    <t>Салат романо, томаты, куриная грудка запеченная, сыр «пармезан», гренки чесночные, соус «цезарь».</t>
  </si>
  <si>
    <t>Ветчина из индейки, сыр полутвёрдый, яйца, сыр плавленый, майонез, чеснок, укроп.</t>
  </si>
  <si>
    <t>Крабовые палочки (сурими), сыр полутвёрдый, яйца, сыр плавленый, майонез, чеснок</t>
  </si>
  <si>
    <t>Цыпленок, картофель, морковь, лук репчатый, томатная паста, лавровый лист, чеснок, помидоры, специи.</t>
  </si>
  <si>
    <t>Индейка, курица, мука в/с, яйцо, майонез, чеснок, масло растительное, специи</t>
  </si>
  <si>
    <t>Филе говядины, лук репчатый, мука в/с, специи, сметана</t>
  </si>
  <si>
    <t>Говядина, свинина, куриный жир, лук репчатый, картофель, хлеб пшеничный, макароны, масло подсолнечное, специи.</t>
  </si>
  <si>
    <t xml:space="preserve">Филе индейки, филе куриное, мука в/с, яйцо, чеснок, картофель, молоко, масло сливочное, майонез, масло подсолнечное, специи.
</t>
  </si>
  <si>
    <t>Грудки куриные, сухари панировочные, яйцо, масло сливочное, мука 2 сорт, чеснок, масло подсолнечное, специи.</t>
  </si>
  <si>
    <t>Мясо куриное, картофель, хлеб пшеничный, лук репчатый, сухари панировочные, яйцо, гречка, масло растительное, специи.</t>
  </si>
  <si>
    <t>Филе минтая, сыр, мука в/с, яйца, масло подсолнечное, специи. картофель, масло сливочное, соль.</t>
  </si>
  <si>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</si>
  <si>
    <t>Картофель, масло, зелень, соль</t>
  </si>
  <si>
    <t>Рис отварной, соль</t>
  </si>
  <si>
    <t>Мука в/с, сахар, маргарин, яйцо, дрожжи, соль, мак пищевой, молоко</t>
  </si>
  <si>
    <t>Мука в/с, маргарин, молоко, яйцо, сахар, дрожжи, соль, улучшитель хлебопекарный, повидло, вишня</t>
  </si>
  <si>
    <t>Мука в/с, творог, яйца, сахар</t>
  </si>
  <si>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</si>
  <si>
    <t>Мука пшеничная в/с, масло для кремов, молоко, яйцо, сахар, дрожжи, соль, картофель, шампиньоны, лук репчатый, масло подсолнечное, специи</t>
  </si>
  <si>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</si>
  <si>
    <t>Мука в/с, молоко, масло подсолнечное, яйца, сахар, соль.</t>
  </si>
  <si>
    <t>Мука в/с, молоко, масло подсолнечное, яйца, сахар, соль. начинка: филе куриное, шампиньоны, сыр сулугуни, лук, сливки, молоко, зелень.</t>
  </si>
  <si>
    <t>Мука в/с, молоко, масло подсолнечное, яйца, сахар, соль. начинка: ветчина, сыр, яйца, сухари панировочные.</t>
  </si>
  <si>
    <t>Мука в/с, молоко, яйца, масло сливочное, сахар, дрожжи, соль. говядина, лук, масло подсолнечное, соль, специи.</t>
  </si>
  <si>
    <t>Мука в/с, молоко, яйца, масло сливочное, сахар, дрожжи, соль. творог 9%, сахар, яйца.</t>
  </si>
  <si>
    <t>Мука в/с, молоко, яйцо, масло подсолнечное, сахар, дрожжи, соль. яблоки, сахар, корица, масло сливочное.</t>
  </si>
  <si>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</si>
  <si>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</si>
  <si>
    <t>Мука в/с, маргарин, молоко, сахар, соль, дрожжи, ветчина "нежная", соус розовый, сыр твердый, огурцы маринованные, соус сливочный, салат пекинский</t>
  </si>
  <si>
    <t>Тостовый заварной ржано-пшеничный хлеб, куриный рулет, ветчина, огурцы свежие, фирменный соус "1000 островов", салат айсберг.</t>
  </si>
  <si>
    <t xml:space="preserve">Тостовый пшеничный хлеб, говядина запечённая, майонез, томаты, салат айсберг, хрен столовый.
</t>
  </si>
  <si>
    <t>Хлеб мультизерновой, куриное филе в/к, бекон в/к, томаты, фирменный соус "цезарь", салат айсберг.</t>
  </si>
  <si>
    <t>Тортилья пшеничная, сёмга слабосолёная, яйца, сыр креметте, соус сливочный, салат айсберг.</t>
  </si>
  <si>
    <t xml:space="preserve">Тостовый пшеничный хлеб, тунец консервированный, майонез, огурцы свежие, фирменный соус "1000 островов", салат айсберг.
</t>
  </si>
  <si>
    <t>Мука в/с, маргарин,  сахар, яйцо, дрожжи, соль, кунжут, говядина, курица, лук репчатый, помидоры, салат "айсберг", майонез, масло подсолнечное, специи</t>
  </si>
  <si>
    <t>Лаваш , рулет из индейки, томаты, шампиньоны, салат айсберг, сыр полутвёрдый , масло сливочное, лук репка, масло подсолнечное.</t>
  </si>
  <si>
    <t>Лаваш , сёмга солёная, блины яичные, сыр творожный,  салат айсберг, масло сливочное.</t>
  </si>
  <si>
    <t>Лаваш , наггетсы куриные , огурцы маринованные , капуста пекинская, сыр полутвёрдый , масло сливочное.</t>
  </si>
  <si>
    <t>Лаваш , ветчина из индейки , капуста пекинская, сыр творожный , огурцы,  сыр полутвёрдый.</t>
  </si>
  <si>
    <t>Морковь вареная, зеленый горошек, ветчина, огурцы свежие, опята рыжие, яблоки свежие, майонез, лук зеленый</t>
  </si>
  <si>
    <t>Говядина, морковь, картофель, болгарский перец сладкий, лук, грибы</t>
  </si>
  <si>
    <t>Грибы древесные "муэр", спаржа соевая "фучжу", морковь, огурцы, перец болгарский, масло подсолнечное, специи.</t>
  </si>
  <si>
    <t>Картофель, морковь, ветчина, яйцо, зеленый горошек, майонез, специи</t>
  </si>
  <si>
    <t>Пекинский салат, крабовое мясо (сурими), майонез, кукуруза.</t>
  </si>
  <si>
    <t>Ветчина, куриная грудка филе, огурцы свежие, майонез, яйца, мука в/с, молоко сухое, укроп, соль.</t>
  </si>
  <si>
    <t>Постный салат: картофель, свекла, огурцы маринованные, зеленый горошек, лук зеленый, подсолнечное масло, специи</t>
  </si>
  <si>
    <t>Капуста, морковь (заправленная по-корейски), чеснок, кунжут, масло кунжутное, масло подсолнечное, уксусная кислота, специи.</t>
  </si>
  <si>
    <t>Свекла, чеснок, майонез, специи, зелень.</t>
  </si>
  <si>
    <t>Сельдь филе, картофель, морковь, свекла, яйцо, майонез, специи</t>
  </si>
  <si>
    <t>Лапша домашняя, картофель, морковь ,лук репка, курица</t>
  </si>
  <si>
    <t>Горох, грудинка копченая ,морковь, картофель</t>
  </si>
  <si>
    <t>Горох, морковь, лук, грибы, растительное масло, специи</t>
  </si>
  <si>
    <t xml:space="preserve">Овсяные хлопья, молоко 3.2%, вода, масло сливочное, сахар, соль
</t>
  </si>
  <si>
    <t xml:space="preserve">Рис, молоко 3.2%, вода, масло сливочное, сахар, соль
</t>
  </si>
  <si>
    <t xml:space="preserve">Крупа пшенная, молоко 3.2%, вода, масло сливочное, сахар, соль
</t>
  </si>
  <si>
    <t xml:space="preserve">Яйцо куриное, молоко 3,2%, томаты, масло подсолнечное, укроп, соль.
</t>
  </si>
  <si>
    <t>Свинина, лук, морковь, перец болгарский, масло растительное, специи.</t>
  </si>
  <si>
    <t>Печень говяжья, лук репка, масло подсолнечное, мука в/с, соль.</t>
  </si>
  <si>
    <t>Курица, чеснок, специи, соус барбекю, кунжут</t>
  </si>
  <si>
    <t>Филе минтая, яйцо куриное, сухари панировочные, мука вс, соль, перец черный молотый</t>
  </si>
  <si>
    <t xml:space="preserve">Спагетти, куриная грудка, соус (масло подсолнечное, петрушка, укроп, сыр, чеснок), соль, специи.
</t>
  </si>
  <si>
    <t xml:space="preserve">Картофель, масло подсолнечное, масло сливочное, соль. говядина, курица, рис, лук репка, морковь, помидоры.
</t>
  </si>
  <si>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</si>
  <si>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</si>
  <si>
    <t xml:space="preserve">Лапша, вода, соль
</t>
  </si>
  <si>
    <t>Картофель отварной, масло, соль</t>
  </si>
  <si>
    <t>Мука пшеничная в/с, маргарин, яйцо, дрожжи, телятина, свинина, лук репчатый, масло растительное, специи</t>
  </si>
  <si>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</si>
  <si>
    <t>Мука пшеничная в/с, маргарин, яйцо, молоко, говядина, курица, лук репчатый, специи</t>
  </si>
  <si>
    <t>Мука пшеничная в/с, соль, лук репчатый, курица, свинина, говядина, масло подсолнечное, специи</t>
  </si>
  <si>
    <t>Тортилья пшеничная , шампиньоны, томаты, капуста пекинская,
соус, перец болгарский маринованный, лук репка, масло подсолнечное, соль, паприка.</t>
  </si>
  <si>
    <t>Тортилья пшеничная, кабачки, капуста пекинская, морковь,
соус песто, перец болгарский, масло подсолнечное, мука пшеничная высший сорт, соль.</t>
  </si>
  <si>
    <t>Рис, филе говяжье, морковь, лук репчатый, масло растительное, специи</t>
  </si>
  <si>
    <t>Свинина, шампиньоны, лук репчатый, сыр, майонез, масло растительное, специи</t>
  </si>
  <si>
    <t>Капуста белокочанная, морковь, огурцы, болгарский перец сладкий, подсолнечное масло, специи</t>
  </si>
  <si>
    <t>Картофель, филе сельди, свекла, морковь, майонез, специи</t>
  </si>
  <si>
    <t>Капуста китайская, куриная грудка запеченная, помидоры, сыр"пармезан", сухарики, майонез, специи.</t>
  </si>
  <si>
    <t>Морковь шинкованная, масло подсолнечное, чеснок, уксусная кислота, масло кунжутное, кунжут, специи.</t>
  </si>
  <si>
    <t>Рыбное филе, картофель, лук, морковь, помидоры, пшено, грибы</t>
  </si>
  <si>
    <t>Капуста белокочанная, говядина, картофель, морковь, лук репка, томаты.</t>
  </si>
  <si>
    <t>Морковь, картофель, свекла, лук репка, капуста белокочанная, грибы шампиньоны, масло подсолнечное, специи</t>
  </si>
  <si>
    <t>Минтай, мука в/с, яйцо, масло подсолнечное, специи</t>
  </si>
  <si>
    <t>Куриное филе, лук репка, мука в/с, молоко, яйца, масло подсолнечное, специи.</t>
  </si>
  <si>
    <t xml:space="preserve">Куриная грудка филе, масло подсолнечное, мука в/с, яйца, соевый соус, аджика, специи, картофель, соус кисло-сладкий.
</t>
  </si>
  <si>
    <t>Макароны отварные, масло, соль</t>
  </si>
  <si>
    <t xml:space="preserve">Кабачки, лук репчатый, перец болгарский, томаты, масло подсолнечное,
соль пищевая, перец чёрный молотый.
</t>
  </si>
  <si>
    <t xml:space="preserve">Картофель, масло подсолнечное, мука пшеничная в/с, паприка, соль пищевая, чеснок.
</t>
  </si>
  <si>
    <t>Свекла, чеснок, майонез, специи, зелень</t>
  </si>
  <si>
    <t>Капуста б/к, картофель, майонез, морковь, огурцы маринованные, горошек зелёный, соль.</t>
  </si>
  <si>
    <t>Брокколи, лук репчатый, перец болгарский, соевый соус, масло подсолнечное, соль, сахар, чеснок, зелень, специи.</t>
  </si>
  <si>
    <t>Куриное филе запеченное,  картофель, морковь, горошек, огурцы маринованные, яйцо, майонез, специи.</t>
  </si>
  <si>
    <t>Квашеная капуста, фасоль красная, копчености, лук, морковь, специи, картофель</t>
  </si>
  <si>
    <t>Картофель, говядина, морковь, перловая крупа, масло растительное, томатная паста, огурцы соленые, аджика, специи</t>
  </si>
  <si>
    <t>Постное блюдо: морковь, картофель, лук, лапша домашняя, грибы шампиньоны</t>
  </si>
  <si>
    <t xml:space="preserve">Молоко 3,2%, крупа гречневая, сахар, масло сливочное, соль.
</t>
  </si>
  <si>
    <t xml:space="preserve">Картофель, колбаса варёная, лук репчатый, морковь, масло подсолнечное, перец болгарский, чеснок, соль пищевая.
</t>
  </si>
  <si>
    <t>Рис, морковь, куриные грудки, лук репчатый, изюм, масло растительное, специи</t>
  </si>
  <si>
    <t>Филе куриной грудки, кетчуп, майонез, соль, перец, паприка</t>
  </si>
  <si>
    <t>Картофель, масло, соль</t>
  </si>
  <si>
    <t>Картофель, мясо курицы, морковь, горошек, огурцы маринованные, майонез, специи</t>
  </si>
  <si>
    <t>Картофель, морковь, филе куриное, яйцо, зеленый горошек, майонез, специи</t>
  </si>
  <si>
    <t>Томаты свежие, огурцы, масло подсолнечное, зелень.</t>
  </si>
  <si>
    <t>Капуста, огурцы, колбаса, зелень, клюква,майонез</t>
  </si>
  <si>
    <t>Картофель, горбуша консервированная, морковь, яйцо, сыр, майонез, специи.</t>
  </si>
  <si>
    <t>Говядина, свекла, капуста белокочанная, пшено, картофель, помидоры, лук, морковь, шпик, томатная паста, уксус, сахар</t>
  </si>
  <si>
    <t>Капуста белокочанная, картофель, морковь, лук репчатый, томаты, грибы</t>
  </si>
  <si>
    <t>Говядина, ветчина из индейки, лук, хлеб, специи</t>
  </si>
  <si>
    <t>Рис, овощи, соль</t>
  </si>
  <si>
    <t>Филе куриной грудки, сыр твердый, шампиньоны, майонез, специи</t>
  </si>
  <si>
    <t>Капуста, рис, свинина, говядина, лук репчатый, помидоры,специи</t>
  </si>
  <si>
    <t>Капуста, морковь, свекла, чеснок, зелень, соль, сахар, уксус, перец, масло подсолнечное.</t>
  </si>
  <si>
    <t>Курица, помидоры, огурцы, гренки, майонез, специи</t>
  </si>
  <si>
    <t>Куриное филе, ветчина, майонез, яйца, лук репка, перец болгарский.</t>
  </si>
  <si>
    <t>Спаржа соевая, чеснок, кунжут, масло растительное, масло кунжутное,  специи.</t>
  </si>
  <si>
    <t>Крабовые палочки,  огурцы  свежие,  яйцо, зеленый лук,  майонез, специи.</t>
  </si>
  <si>
    <t>Говядина, рис, морковь, лук, аджика, чеснок, томатная паста</t>
  </si>
  <si>
    <t>Капуста белокочанная, курица, картофель, морковь, лук репка, томаты</t>
  </si>
  <si>
    <t>Постное блюдо: бульон овощной, цветная капуста, зеленый горошек, лук, морковь, картофель</t>
  </si>
  <si>
    <t>Говядина, свинина, курица, рис, лук репка, морковь, томаты, масло подсолнечное, соль, специи.</t>
  </si>
  <si>
    <t>Телятина, растительное масло, лук репка, специи, зелень</t>
  </si>
  <si>
    <t>Куриное филе, лапша, лук, морковь, баклажаны, чеснок, специи, кунжут</t>
  </si>
  <si>
    <t>Творог 9%,  сахар, манная крупа, яйцо.</t>
  </si>
  <si>
    <t>Овощной суп с фрикадельками из мяса индейки 300 г</t>
  </si>
  <si>
    <t>Индейка филе, лук, морковь, растительное масло, специи</t>
  </si>
  <si>
    <t>Запеканка картофельная с мясом 250 г</t>
  </si>
  <si>
    <t>Куриное филе в сырном кляре с картофельным пюре 270 г</t>
  </si>
  <si>
    <t>Лагман с курицей 275 г</t>
  </si>
  <si>
    <t>Лапша "Соба" с курицей и овощами 280 г</t>
  </si>
  <si>
    <t>Мясо по-французски с картофельным пюре 270 г</t>
  </si>
  <si>
    <t>Филе минтая жареное в яйце и рис с овощами 270 г</t>
  </si>
  <si>
    <t>Шашлык куриный с картофелем по-деревенски 270 г</t>
  </si>
  <si>
    <t>Филе куриной грудки, сыр твердый, шампиньоны, майонез, специи, картофель, молоко, масло сливочное, соль</t>
  </si>
  <si>
    <t>Говядина, картофель, яйцо, лук, специи</t>
  </si>
  <si>
    <t>Грудка куриная, сыр, масло растительное, картофель, молоко, масло сливочное, соль</t>
  </si>
  <si>
    <t xml:space="preserve">Лапша лагманная, куриная грудка, лук репка, томаты, чеснок, соль, специи.
</t>
  </si>
  <si>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</si>
  <si>
    <t>Свинина, шампиньоны, лук репчатый, сыр, майонез, масло растительное, картофель, молоко, масло сливочное, соль, специи</t>
  </si>
  <si>
    <t>Филе минтая, яйцо куриное, рис, лук репчатый, масло подсолнечное, морковь, сухари панировочные, мука вс, соль, перец черный молотый</t>
  </si>
  <si>
    <t>Картофель, филе куриной грудки, кетчуп, майонез, масло подсолнечное, соль, чеснок, перец, паприка.</t>
  </si>
  <si>
    <t>(грудки куриные, сухари панировочные, яйцо, масло сливочное, мука 2 сорт, чеснок, масло подсолнечное, специи)</t>
  </si>
  <si>
    <t>Салат "Цезарь" уп.180 г  (ПРЕМИУМ)</t>
  </si>
  <si>
    <t>Напиток "Любимый" Вишневая черешня 200 г</t>
  </si>
  <si>
    <t>Грудка куриная с сыром и майонезом с картофельным пюре 270 г</t>
  </si>
  <si>
    <t>Напиток "Кока-кола" 0,5 л (произв.РФ)</t>
  </si>
  <si>
    <t>Напиток "Любимый" Апельсиновое манго 200 г</t>
  </si>
  <si>
    <t>Паровая булочка с ветчиной и сыром 130 г</t>
  </si>
  <si>
    <t>Паровая булочка с курицей 140 г</t>
  </si>
  <si>
    <t>Паровая булочка с тунцом 140 г</t>
  </si>
  <si>
    <t>Курица "Терияки" с рисом и красной фасолью</t>
  </si>
  <si>
    <t>Напиток "Любимый" Тропический микс 200 г</t>
  </si>
  <si>
    <t>Блин-омлет с куриным филе 140 г</t>
  </si>
  <si>
    <t>Блин-омлет с овощами и колбасой 140 г</t>
  </si>
  <si>
    <t>Сырный блин по-голландски 140 г</t>
  </si>
  <si>
    <t>Сырный блин с куриным филе 140 г</t>
  </si>
  <si>
    <t>Курица с апельсинами 1 кг</t>
  </si>
  <si>
    <t>Буженина с чесноком и оливками 200 г</t>
  </si>
  <si>
    <t>Филе семги запеченное с сыром 200 г</t>
  </si>
  <si>
    <t>Говядина отварная, огрурец, помидор, соль.</t>
  </si>
  <si>
    <t xml:space="preserve">Свинина отварная, огрурец, помидор, соль.
</t>
  </si>
  <si>
    <t>Грудка куриная отварная 80 г</t>
  </si>
  <si>
    <t>Отварное филе куриной грудки, огурец, помидор, соль</t>
  </si>
  <si>
    <t xml:space="preserve">Филе индейки отварное, огрурец, помидор, соль.
</t>
  </si>
  <si>
    <t>Котлета из индейки паровая 100 г</t>
  </si>
  <si>
    <t xml:space="preserve">Филе индейки, филе куриное, мука в/с, яйцо, чеснок, майонез, масло подсолнечное, специи.
</t>
  </si>
  <si>
    <t>Завтрак</t>
  </si>
  <si>
    <t>Лайт (Ужин)</t>
  </si>
  <si>
    <t>Стандарт (Обед)</t>
  </si>
  <si>
    <t>Стандарт Плюс</t>
  </si>
  <si>
    <t>Ролл с лососем 170 г</t>
  </si>
  <si>
    <t>Котлета "Московская" 100 г</t>
  </si>
  <si>
    <t>Салат "Душевный" 150 г</t>
  </si>
  <si>
    <t>Биточки по-селянски с рисом и овощами 270 г</t>
  </si>
  <si>
    <t>Гуляш из свинины с гречкой отварной 295 г</t>
  </si>
  <si>
    <t>Жаркое по домашнему 250 г</t>
  </si>
  <si>
    <t>Котлета из свинины по-охотничьи со спагетти и соусом 290 г</t>
  </si>
  <si>
    <t>Котлета "Пожарская" с картофельным пюре 270 г</t>
  </si>
  <si>
    <t>Кордон блю с картофельным пюре 270 г</t>
  </si>
  <si>
    <t>Шницель из индейки с картофелем обжаренным с соусом 290 г</t>
  </si>
  <si>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</si>
  <si>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</si>
  <si>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 лук репчатый, картофель, масло подсолнечное рафинированное дезодорированное,
яйцо куриное, соль пищевая.</t>
  </si>
  <si>
    <t>Спагетти отварные-спагетти, вода питьевая, масло подсолнечное рафинированное дезодорированное, соль пищевая;
котлета-свинина, филе куриное, ветчина из индейки, лук репчатый, масло подсолнечное рафинированное дезодорированное, картофель, сухари панировочные, яйцо куриное, соль пищевая, перец чёрный молотый; соус-(1000 островов)</t>
  </si>
  <si>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</si>
  <si>
    <t xml:space="preserve">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
</t>
  </si>
  <si>
    <t>курица "Терияки" - филе куриное, лук репчатый, капуста цветная, капуста пекинская, перец болгарский,
масло подсолнечное, соус соевый, лук зелёный, крахмал картофельный, сахар, чеснок сушёный; 
рис круглозёрный, вода питьевая, фасоль красная, кунжут белый.</t>
  </si>
  <si>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</si>
  <si>
    <t>Капуста жареная с ветчиной 250 г</t>
  </si>
  <si>
    <t>Паста "Болоньезе"  275 г</t>
  </si>
  <si>
    <t>Творог 9%, сахар, сметана 20%, изюм, масло подсолнечное, крупа манная, мука пшеничная в/с, ванилин</t>
  </si>
  <si>
    <t>Омлет с сосисками 200 г</t>
  </si>
  <si>
    <t>Котлеты морковные 150 г</t>
  </si>
  <si>
    <t>Морковь, мука, специи, масло растительное, панировка</t>
  </si>
  <si>
    <t>Рагу овощное 170 г</t>
  </si>
  <si>
    <t>Картофель, лук, морковь, капуста брокколи, зеленый горошек, тыква</t>
  </si>
  <si>
    <t>Капуста цветная паровая 170 г</t>
  </si>
  <si>
    <t>Капуста цветная, соль</t>
  </si>
  <si>
    <t xml:space="preserve">Фасоль стручковая, яйцо куриное, масло подсолнечное, соль пищевая.
</t>
  </si>
  <si>
    <t>Фасоль стручковая в яйце 170 г</t>
  </si>
  <si>
    <t>Мильфей из драников и грибов 150 г</t>
  </si>
  <si>
    <t>Картофель, крахмал, соль, специи, грибы, лук, масло подсолнечное, сливки растительного происхождения</t>
  </si>
  <si>
    <t>Рыба по-гречески 100 г</t>
  </si>
  <si>
    <t>Грудка индейки отварная 100 г</t>
  </si>
  <si>
    <t>Салат "Оливье с ветчиной" 300 г</t>
  </si>
  <si>
    <t>Шашлык куриный 100 г</t>
  </si>
  <si>
    <t>Говядина отварная 100 г</t>
  </si>
  <si>
    <t>Суп Харчо 300 г</t>
  </si>
  <si>
    <t>Котлета по-киевски 100 г</t>
  </si>
  <si>
    <t>Энергетический напиток "Red Bull" 0,25л</t>
  </si>
  <si>
    <t>Винегрет овощной 150 г</t>
  </si>
  <si>
    <t>Морковь по-корейски 150 г</t>
  </si>
  <si>
    <t>Салат "Нептун" 150 г</t>
  </si>
  <si>
    <t>Салат "Оливье с колбасой" 150 г</t>
  </si>
  <si>
    <t>Салат "Спаржа по-корейски" 150 г</t>
  </si>
  <si>
    <t xml:space="preserve">Свекла с чесноком 150 г </t>
  </si>
  <si>
    <t>Фунчоза 150 г</t>
  </si>
  <si>
    <t>Салат "Оливье с курицей" 300 г</t>
  </si>
  <si>
    <t>Салат "Сказка" 150 г</t>
  </si>
  <si>
    <t>Салат "Винегрет овощной с сельдью" 150 г</t>
  </si>
  <si>
    <t>Картофель, свекла, филе сельди, огурцы маринованные, зеленый горошек, лук зеленый, растительное масло, специи</t>
  </si>
  <si>
    <t>Филе горбуши жареное в сухарях 100 г</t>
  </si>
  <si>
    <t>Филе горбуши, яйцо куриное, сухари панировочные, мука вс, соль, перец черный молотый</t>
  </si>
  <si>
    <t>Гуляш по-Арабски 125 г</t>
  </si>
  <si>
    <t>Филе говяжье, лук, морковь, томат, масло растительное, фасоль стручковая, специи.</t>
  </si>
  <si>
    <t>Куриный рулетик 100 г</t>
  </si>
  <si>
    <t xml:space="preserve">Бифштекс по-казачьи 100 г </t>
  </si>
  <si>
    <t>Свинина, говядина, курица, хлеб, яйцо куриное, лук, мука в/с, паприка</t>
  </si>
  <si>
    <t>Котлета по-болгарски 100 г</t>
  </si>
  <si>
    <t>Печень по-строгановски 125 г</t>
  </si>
  <si>
    <t>Котлеты картофельные с грибным соусом 180 г</t>
  </si>
  <si>
    <t>Салат из курицы с ананасами  150 г</t>
  </si>
  <si>
    <t>Томаты свежие, огурцы, масло подсолнечное, лук зеленый.</t>
  </si>
  <si>
    <t>Напиток "Спрайт" 0,5 л (произв.РФ)</t>
  </si>
  <si>
    <t>Тефтели мясные 140 г</t>
  </si>
  <si>
    <t>Винегрет без картофеля 150 г</t>
  </si>
  <si>
    <t>Индейка "Су-вид" с винегретом без картофеля 270 г</t>
  </si>
  <si>
    <t>Индейка "Су-вид" с рисом по гавайски 270 г</t>
  </si>
  <si>
    <t>Курица "Су-вид" с гречкой, грибами и луком</t>
  </si>
  <si>
    <t>Курица "Су-вид" с овощным рагу</t>
  </si>
  <si>
    <t>Кесадилья с курицей 165 г</t>
  </si>
  <si>
    <t>Салат "София"  150 г</t>
  </si>
  <si>
    <t>Салат "Фибриз" 150 г</t>
  </si>
  <si>
    <t>Салат "Курочка Ряба" 150 г</t>
  </si>
  <si>
    <t>Индейка "Су-вид" 200 г.</t>
  </si>
  <si>
    <t>Курица "Су-вид" 200 г.</t>
  </si>
  <si>
    <t>Грудка куриная с сыром, шампиньонами и майонезом 100 г</t>
  </si>
  <si>
    <t>Комплекс БК</t>
  </si>
  <si>
    <t>Комплекс БВ</t>
  </si>
  <si>
    <t>Вареники с творогом 250 г</t>
  </si>
  <si>
    <t>Овощи гриль с соусом песто 150 г</t>
  </si>
  <si>
    <t>Кабачки, перец болгарский, баклажаны, соус песто, масло подсолнечное, соль, чеснок, тимьян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</si>
</sst>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0.00\ &quot;₽&quot;"/>
    <numFmt numFmtId="166" formatCode="ddd\ \(dd/mm\)"/>
  </numFmts>
  <fonts count="14">
    <font>
      <sz val="11"/>
      <color theme="1"/>
      <name val="Calibri"/>
      <family val="2"/>
      <charset val="204"/>
      <scheme val="minor"/>
    </font>
    <font>
      <b/>
      <sz val="9"/>
      <color indexed="81"/>
      <name val="Tahoma"/>
      <family val="2"/>
      <charset val="204"/>
    </font>
    <font>
      <sz val="10"/>
      <name val="Century Gothic"/>
      <family val="2"/>
      <charset val="204"/>
    </font>
    <font>
      <b/>
      <sz val="10"/>
      <name val="Century Gothic"/>
      <family val="2"/>
      <charset val="204"/>
    </font>
    <font>
      <i/>
      <sz val="10"/>
      <name val="Century Gothic"/>
      <family val="2"/>
      <charset val="204"/>
    </font>
    <font>
      <sz val="9"/>
      <color indexed="81"/>
      <name val="Tahoma"/>
      <family val="2"/>
      <charset val="204"/>
    </font>
    <font>
      <sz val="11"/>
      <color theme="1"/>
      <name val="Calibri"/>
      <family val="2"/>
      <charset val="204"/>
      <scheme val="minor"/>
    </font>
    <font>
      <b/>
      <sz val="11"/>
      <color theme="1"/>
      <name val="Calibri"/>
      <family val="2"/>
      <charset val="204"/>
      <scheme val="minor"/>
    </font>
    <font>
      <sz val="10"/>
      <color theme="1"/>
      <name val="Century Gothic"/>
      <family val="2"/>
      <charset val="204"/>
    </font>
    <font>
      <b/>
      <sz val="11"/>
      <color theme="1"/>
      <name val="Century Gothic"/>
      <family val="2"/>
      <charset val="204"/>
    </font>
    <font>
      <b/>
      <sz val="10"/>
      <color theme="1"/>
      <name val="Century Gothic"/>
      <family val="2"/>
      <charset val="204"/>
    </font>
    <font>
      <b/>
      <sz val="11"/>
      <color rgb="FFFF0000"/>
      <name val="Calibri"/>
      <family val="2"/>
      <charset val="204"/>
      <scheme val="minor"/>
    </font>
    <font>
      <b/>
      <sz val="16"/>
      <color theme="1"/>
      <name val="Franklin Gothic"/>
      <charset val="204"/>
    </font>
    <font>
      <b/>
      <sz val="14"/>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right style="double">
        <color indexed="64"/>
      </right>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right/>
      <top style="hair">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hair">
        <color theme="1"/>
      </left>
      <right style="hair">
        <color theme="1"/>
      </right>
      <top style="hair">
        <color theme="1"/>
      </top>
      <bottom style="hair">
        <color theme="1"/>
      </bottom>
      <diagonal/>
    </border>
    <border>
      <left style="hair">
        <color theme="1"/>
      </left>
      <right/>
      <top/>
      <bottom style="hair">
        <color theme="1"/>
      </bottom>
      <diagonal/>
    </border>
    <border>
      <left style="hair">
        <color theme="1"/>
      </left>
      <right/>
      <top style="hair">
        <color theme="1"/>
      </top>
      <bottom style="hair">
        <color theme="1"/>
      </bottom>
      <diagonal/>
    </border>
    <border>
      <left style="hair">
        <color theme="1"/>
      </left>
      <right style="hair">
        <color theme="1"/>
      </right>
      <top/>
      <bottom style="hair">
        <color theme="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s>
  <cellStyleXfs count="2">
    <xf numFmtId="0" fontId="0" fillId="0" borderId="0"/>
    <xf numFmtId="0" fontId="6" fillId="0" borderId="0"/>
  </cellStyleXfs>
  <cellXfs count="282">
    <xf numFmtId="0" fontId="0" fillId="0" borderId="0" xfId="0"/>
    <xf numFmtId="0" fontId="0" fillId="0" borderId="0" xfId="0" applyAlignment="1">
      <alignment wrapText="1"/>
    </xf>
    <xf numFmtId="0" fontId="0" fillId="0" borderId="1" xfId="0" applyBorder="1"/>
    <xf numFmtId="0" fontId="0" fillId="0" borderId="0" xfId="0" applyBorder="1"/>
    <xf numFmtId="0" fontId="8" fillId="0" borderId="0" xfId="0" applyFont="1" applyBorder="1" applyAlignment="1">
      <alignment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3" fillId="0" borderId="6" xfId="0" applyFont="1" applyBorder="1" applyAlignment="1">
      <alignment vertical="center" wrapText="1"/>
    </xf>
    <xf numFmtId="4" fontId="8" fillId="0" borderId="8"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3" fillId="0" borderId="11" xfId="0" applyNumberFormat="1" applyFont="1" applyBorder="1" applyAlignment="1">
      <alignment horizontal="center" vertical="center"/>
    </xf>
    <xf numFmtId="4" fontId="8" fillId="0" borderId="0" xfId="0" applyNumberFormat="1" applyFont="1" applyBorder="1" applyAlignment="1">
      <alignment horizontal="center" vertical="center"/>
    </xf>
    <xf numFmtId="4" fontId="0" fillId="0" borderId="0" xfId="0" applyNumberFormat="1" applyAlignment="1">
      <alignment horizontal="center" vertical="center" wrapText="1"/>
    </xf>
    <xf numFmtId="0" fontId="0" fillId="0" borderId="1" xfId="0" applyFont="1" applyBorder="1"/>
    <xf numFmtId="4" fontId="9"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vertical="center"/>
    </xf>
    <xf numFmtId="0" fontId="3" fillId="3" borderId="6" xfId="0" applyFont="1" applyFill="1" applyBorder="1" applyAlignment="1">
      <alignment vertical="center" wrapText="1"/>
    </xf>
    <xf numFmtId="4" fontId="3" fillId="3" borderId="11" xfId="0" applyNumberFormat="1" applyFont="1" applyFill="1" applyBorder="1" applyAlignment="1">
      <alignment horizontal="center" vertical="center"/>
    </xf>
    <xf numFmtId="1" fontId="8" fillId="0" borderId="4" xfId="1" applyNumberFormat="1" applyFont="1" applyBorder="1"/>
    <xf numFmtId="0" fontId="0" fillId="0" borderId="5" xfId="0" applyFont="1" applyBorder="1"/>
    <xf numFmtId="0" fontId="0" fillId="0" borderId="0" xfId="0" applyFont="1"/>
    <xf numFmtId="0" fontId="0" fillId="0" borderId="1" xfId="0" applyFont="1" applyFill="1" applyBorder="1"/>
    <xf numFmtId="0" fontId="7" fillId="0" borderId="0" xfId="0" applyFont="1"/>
    <xf numFmtId="165" fontId="0" fillId="0" borderId="0" xfId="0" applyNumberFormat="1" applyAlignment="1">
      <alignment horizontal="center"/>
    </xf>
    <xf numFmtId="0" fontId="0" fillId="0" borderId="1" xfId="0" applyFont="1" applyBorder="1" applyAlignment="1">
      <alignment horizontal="center"/>
    </xf>
    <xf numFmtId="165" fontId="0" fillId="0" borderId="0" xfId="0" applyNumberFormat="1" applyFont="1" applyAlignment="1">
      <alignment horizontal="center"/>
    </xf>
    <xf numFmtId="0" fontId="0" fillId="0" borderId="1" xfId="0" applyBorder="1"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0" fontId="10" fillId="4" borderId="1" xfId="0" applyFont="1" applyFill="1" applyBorder="1" applyAlignment="1">
      <alignment horizontal="center" wrapText="1"/>
    </xf>
    <xf numFmtId="0" fontId="10" fillId="4" borderId="12"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1" fontId="8" fillId="0" borderId="3" xfId="1" applyNumberFormat="1" applyFont="1" applyBorder="1"/>
    <xf numFmtId="1" fontId="8" fillId="0" borderId="2" xfId="1" applyNumberFormat="1" applyFont="1" applyBorder="1"/>
    <xf numFmtId="0" fontId="0" fillId="0" borderId="0" xfId="0"/>
    <xf numFmtId="1" fontId="8" fillId="0" borderId="2" xfId="1" applyNumberFormat="1" applyFont="1" applyFill="1" applyBorder="1"/>
    <xf numFmtId="4" fontId="8" fillId="0" borderId="7" xfId="0" applyNumberFormat="1" applyFont="1" applyFill="1" applyBorder="1" applyAlignment="1">
      <alignment horizontal="center" vertical="center"/>
    </xf>
    <xf numFmtId="0" fontId="0" fillId="0" borderId="0" xfId="0" applyFont="1"/>
    <xf numFmtId="0" fontId="7" fillId="0" borderId="1" xfId="0" applyFont="1" applyBorder="1"/>
    <xf numFmtId="0" fontId="7" fillId="0" borderId="0" xfId="0" applyFont="1"/>
    <xf numFmtId="165" fontId="0" fillId="0" borderId="0" xfId="0" applyNumberFormat="1" applyFont="1" applyAlignment="1">
      <alignment horizontal="center"/>
    </xf>
    <xf numFmtId="0" fontId="0" fillId="0" borderId="1" xfId="0" applyFont="1" applyBorder="1" applyAlignment="1">
      <alignment horizontal="center" vertical="center"/>
    </xf>
    <xf numFmtId="4" fontId="8" fillId="2" borderId="7" xfId="0" applyNumberFormat="1" applyFont="1" applyFill="1" applyBorder="1" applyAlignment="1">
      <alignment horizontal="center" vertical="center"/>
    </xf>
    <xf numFmtId="4" fontId="8" fillId="2" borderId="9" xfId="0" applyNumberFormat="1" applyFont="1" applyFill="1" applyBorder="1" applyAlignment="1">
      <alignment horizontal="center" vertical="center"/>
    </xf>
    <xf numFmtId="1" fontId="8" fillId="0" borderId="52" xfId="1" applyNumberFormat="1" applyFont="1" applyBorder="1"/>
    <xf numFmtId="1" fontId="2" fillId="2" borderId="3" xfId="1" applyNumberFormat="1" applyFont="1" applyFill="1" applyBorder="1"/>
    <xf numFmtId="0" fontId="3" fillId="0" borderId="20" xfId="0" applyFont="1" applyBorder="1" applyAlignment="1">
      <alignment vertical="center" wrapText="1"/>
    </xf>
    <xf numFmtId="4" fontId="3" fillId="0" borderId="21" xfId="0" applyNumberFormat="1" applyFont="1" applyBorder="1" applyAlignment="1">
      <alignment horizontal="center" vertical="center"/>
    </xf>
    <xf numFmtId="0" fontId="3" fillId="0" borderId="6" xfId="0" applyFont="1" applyFill="1" applyBorder="1" applyAlignment="1">
      <alignment vertical="center" wrapText="1"/>
    </xf>
    <xf numFmtId="4" fontId="3" fillId="0" borderId="11" xfId="0" applyNumberFormat="1" applyFont="1" applyFill="1" applyBorder="1" applyAlignment="1">
      <alignment horizontal="center" vertical="center"/>
    </xf>
    <xf numFmtId="0" fontId="0" fillId="0" borderId="0" xfId="0" applyAlignment="1">
      <alignment horizontal="center"/>
    </xf>
    <xf numFmtId="4" fontId="8" fillId="3" borderId="7" xfId="0" applyNumberFormat="1" applyFont="1" applyFill="1" applyBorder="1" applyAlignment="1">
      <alignment horizontal="center" vertical="center"/>
    </xf>
    <xf numFmtId="0" fontId="8" fillId="3" borderId="2" xfId="0" applyFont="1" applyFill="1" applyBorder="1"/>
    <xf numFmtId="0" fontId="8" fillId="3" borderId="55" xfId="0" applyFont="1" applyFill="1" applyBorder="1"/>
    <xf numFmtId="0" fontId="0" fillId="3" borderId="1" xfId="0" applyFont="1" applyFill="1" applyBorder="1"/>
    <xf numFmtId="1" fontId="8" fillId="3" borderId="52" xfId="1" applyNumberFormat="1" applyFont="1" applyFill="1" applyBorder="1"/>
    <xf numFmtId="0" fontId="8" fillId="3" borderId="52" xfId="0" applyFont="1" applyFill="1" applyBorder="1"/>
    <xf numFmtId="0" fontId="0" fillId="3" borderId="1" xfId="0" applyFill="1" applyBorder="1"/>
    <xf numFmtId="0" fontId="8" fillId="3" borderId="22" xfId="0" applyFont="1" applyFill="1" applyBorder="1"/>
    <xf numFmtId="0" fontId="8" fillId="3" borderId="23" xfId="0" applyFont="1" applyFill="1" applyBorder="1"/>
    <xf numFmtId="4" fontId="8" fillId="3" borderId="15" xfId="0" applyNumberFormat="1" applyFont="1" applyFill="1" applyBorder="1" applyAlignment="1">
      <alignment horizontal="center" vertical="center"/>
    </xf>
    <xf numFmtId="0" fontId="2" fillId="3" borderId="23" xfId="0" applyFont="1" applyFill="1" applyBorder="1" applyAlignment="1">
      <alignment vertical="center" wrapText="1"/>
    </xf>
    <xf numFmtId="0" fontId="2" fillId="3" borderId="24" xfId="0" applyFont="1" applyFill="1" applyBorder="1" applyAlignment="1">
      <alignment vertical="center" wrapText="1"/>
    </xf>
    <xf numFmtId="4" fontId="8" fillId="3" borderId="16" xfId="0" applyNumberFormat="1" applyFont="1" applyFill="1" applyBorder="1" applyAlignment="1">
      <alignment horizontal="center" vertical="center"/>
    </xf>
    <xf numFmtId="0" fontId="2" fillId="3" borderId="22" xfId="0" applyFont="1" applyFill="1" applyBorder="1" applyAlignment="1">
      <alignment vertical="center" wrapText="1"/>
    </xf>
    <xf numFmtId="0" fontId="0" fillId="0" borderId="0" xfId="0" applyFont="1" applyFill="1" applyBorder="1"/>
    <xf numFmtId="0" fontId="7" fillId="0" borderId="0" xfId="0" applyFont="1" applyFill="1" applyBorder="1"/>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7" fillId="3" borderId="0" xfId="0" applyFont="1" applyFill="1"/>
    <xf numFmtId="0" fontId="8" fillId="3" borderId="25" xfId="0" applyFont="1" applyFill="1" applyBorder="1"/>
    <xf numFmtId="0" fontId="0" fillId="5" borderId="0" xfId="0" applyFont="1" applyFill="1" applyBorder="1"/>
    <xf numFmtId="0" fontId="0" fillId="0" borderId="26" xfId="0" applyFont="1" applyBorder="1"/>
    <xf numFmtId="0" fontId="0" fillId="0" borderId="0" xfId="0" applyFont="1" applyBorder="1" applyAlignment="1">
      <alignment horizontal="center" vertical="center"/>
    </xf>
    <xf numFmtId="0" fontId="0" fillId="3" borderId="0" xfId="0" applyFont="1" applyFill="1" applyBorder="1"/>
    <xf numFmtId="0" fontId="0" fillId="0" borderId="1" xfId="0" applyNumberFormat="1" applyFont="1" applyBorder="1" applyAlignment="1">
      <alignment horizontal="center" vertical="center"/>
    </xf>
    <xf numFmtId="0" fontId="7" fillId="5" borderId="0" xfId="0" applyFont="1" applyFill="1" applyBorder="1"/>
    <xf numFmtId="0" fontId="0" fillId="0" borderId="0" xfId="0" applyFill="1"/>
    <xf numFmtId="0" fontId="0" fillId="0" borderId="0" xfId="0" applyFill="1" applyAlignment="1">
      <alignment horizontal="center"/>
    </xf>
    <xf numFmtId="0" fontId="7" fillId="0" borderId="0" xfId="0" applyFont="1" applyFill="1"/>
    <xf numFmtId="0" fontId="0" fillId="0" borderId="0" xfId="0" applyFont="1" applyFill="1"/>
    <xf numFmtId="0" fontId="0" fillId="0" borderId="1" xfId="0" applyNumberFormat="1" applyFont="1" applyBorder="1" applyAlignment="1">
      <alignment horizontal="center"/>
    </xf>
    <xf numFmtId="0" fontId="8" fillId="4" borderId="1" xfId="0" applyFont="1" applyFill="1" applyBorder="1" applyAlignment="1">
      <alignment horizontal="center" wrapText="1"/>
    </xf>
    <xf numFmtId="0" fontId="0" fillId="0" borderId="0" xfId="0" applyFont="1" applyBorder="1"/>
    <xf numFmtId="0" fontId="0" fillId="0" borderId="0" xfId="0" applyFont="1" applyFill="1" applyBorder="1" applyAlignment="1">
      <alignment horizontal="center" vertical="center"/>
    </xf>
    <xf numFmtId="0" fontId="8" fillId="4" borderId="12" xfId="0" applyFont="1" applyFill="1" applyBorder="1" applyAlignment="1">
      <alignment horizontal="center" wrapText="1"/>
    </xf>
    <xf numFmtId="0" fontId="0" fillId="0" borderId="0" xfId="0" applyNumberFormat="1"/>
    <xf numFmtId="0" fontId="0" fillId="0" borderId="1" xfId="0" applyNumberFormat="1" applyBorder="1" applyAlignment="1">
      <alignment horizontal="center"/>
    </xf>
    <xf numFmtId="0" fontId="0" fillId="0" borderId="0" xfId="0" applyNumberFormat="1" applyFont="1" applyBorder="1" applyAlignment="1">
      <alignment horizontal="center" vertical="center"/>
    </xf>
    <xf numFmtId="0" fontId="0" fillId="0" borderId="12" xfId="0" applyNumberFormat="1" applyBorder="1"/>
    <xf numFmtId="0" fontId="0" fillId="0" borderId="1" xfId="0" applyNumberFormat="1" applyFont="1" applyBorder="1"/>
    <xf numFmtId="0" fontId="7" fillId="0" borderId="1" xfId="0" applyNumberFormat="1" applyFont="1" applyBorder="1"/>
    <xf numFmtId="0" fontId="10" fillId="4" borderId="1" xfId="0" applyNumberFormat="1" applyFont="1" applyFill="1" applyBorder="1" applyAlignment="1">
      <alignment horizontal="center" wrapText="1"/>
    </xf>
    <xf numFmtId="0" fontId="0" fillId="3" borderId="1" xfId="0" applyNumberFormat="1" applyFont="1" applyFill="1" applyBorder="1"/>
    <xf numFmtId="0" fontId="0" fillId="3" borderId="1" xfId="0" applyNumberFormat="1" applyFill="1" applyBorder="1"/>
    <xf numFmtId="0" fontId="0" fillId="0" borderId="1" xfId="0" applyNumberFormat="1" applyFont="1" applyFill="1" applyBorder="1"/>
    <xf numFmtId="0" fontId="0" fillId="3" borderId="5" xfId="0" applyNumberFormat="1" applyFont="1" applyFill="1" applyBorder="1"/>
    <xf numFmtId="0" fontId="10" fillId="0" borderId="1" xfId="0" applyNumberFormat="1" applyFont="1" applyBorder="1"/>
    <xf numFmtId="0" fontId="10" fillId="0" borderId="12" xfId="0" applyNumberFormat="1" applyFont="1" applyBorder="1"/>
    <xf numFmtId="0" fontId="7" fillId="0" borderId="12" xfId="0" applyNumberFormat="1" applyFont="1" applyBorder="1"/>
    <xf numFmtId="0" fontId="0" fillId="0" borderId="1" xfId="0" applyNumberFormat="1" applyBorder="1"/>
    <xf numFmtId="0" fontId="0" fillId="0" borderId="26" xfId="0" applyNumberFormat="1" applyFont="1" applyBorder="1"/>
    <xf numFmtId="0" fontId="10" fillId="4" borderId="12" xfId="0" applyNumberFormat="1" applyFont="1" applyFill="1" applyBorder="1" applyAlignment="1">
      <alignment horizontal="center" wrapText="1"/>
    </xf>
    <xf numFmtId="0" fontId="0" fillId="0" borderId="12" xfId="0" applyNumberFormat="1" applyFont="1" applyBorder="1"/>
    <xf numFmtId="0" fontId="7" fillId="0" borderId="5" xfId="0" applyNumberFormat="1" applyFont="1" applyBorder="1"/>
    <xf numFmtId="0" fontId="10" fillId="0" borderId="5" xfId="0" applyNumberFormat="1" applyFont="1" applyBorder="1"/>
    <xf numFmtId="0" fontId="0" fillId="0" borderId="5" xfId="0" applyNumberFormat="1" applyBorder="1"/>
    <xf numFmtId="0" fontId="0" fillId="0" borderId="26" xfId="0" applyNumberFormat="1" applyBorder="1"/>
    <xf numFmtId="0" fontId="0" fillId="3" borderId="26" xfId="0" applyNumberFormat="1" applyFill="1" applyBorder="1"/>
    <xf numFmtId="0" fontId="11" fillId="0" borderId="0" xfId="0" applyNumberFormat="1" applyFont="1" applyAlignment="1">
      <alignment horizontal="center" vertical="center"/>
    </xf>
    <xf numFmtId="0" fontId="0" fillId="0" borderId="1" xfId="0" applyFont="1" applyBorder="1" applyAlignment="1">
      <alignment wrapText="1"/>
    </xf>
    <xf numFmtId="0" fontId="0" fillId="3" borderId="5" xfId="0" applyNumberFormat="1" applyFont="1" applyFill="1" applyBorder="1" applyAlignment="1">
      <alignment vertical="center"/>
    </xf>
    <xf numFmtId="0" fontId="7" fillId="0" borderId="1" xfId="0" applyNumberFormat="1" applyFont="1" applyBorder="1" applyAlignment="1">
      <alignment vertical="center"/>
    </xf>
    <xf numFmtId="1" fontId="8" fillId="0" borderId="27" xfId="1" applyNumberFormat="1" applyFont="1" applyFill="1" applyBorder="1"/>
    <xf numFmtId="0" fontId="0" fillId="3" borderId="1" xfId="0" applyNumberFormat="1" applyFill="1" applyBorder="1" applyAlignment="1">
      <alignment horizontal="center"/>
    </xf>
    <xf numFmtId="0" fontId="0" fillId="0" borderId="1" xfId="0" applyNumberFormat="1" applyBorder="1" applyAlignment="1">
      <alignment horizontal="center"/>
    </xf>
    <xf numFmtId="0" fontId="0" fillId="3" borderId="1" xfId="0" applyNumberFormat="1" applyFont="1" applyFill="1" applyBorder="1" applyAlignment="1">
      <alignment horizontal="center"/>
    </xf>
    <xf numFmtId="0" fontId="0" fillId="3" borderId="5" xfId="0" applyNumberFormat="1" applyFont="1" applyFill="1" applyBorder="1" applyAlignment="1">
      <alignment horizontal="center"/>
    </xf>
    <xf numFmtId="166" fontId="0" fillId="0" borderId="0" xfId="0" applyNumberFormat="1" applyAlignment="1">
      <alignment horizontal="center"/>
    </xf>
    <xf numFmtId="166" fontId="0" fillId="0" borderId="0" xfId="0" applyNumberFormat="1" applyAlignment="1">
      <alignment horizontal="center" vertical="center"/>
    </xf>
    <xf numFmtId="0" fontId="0" fillId="5" borderId="0" xfId="0" applyFill="1"/>
    <xf numFmtId="0" fontId="0" fillId="0" borderId="6" xfId="0" applyBorder="1"/>
    <xf numFmtId="0" fontId="0" fillId="0" borderId="56" xfId="0" applyBorder="1"/>
    <xf numFmtId="0" fontId="0" fillId="0" borderId="11" xfId="0" applyBorder="1"/>
    <xf numFmtId="0" fontId="0" fillId="0" borderId="57" xfId="0" applyBorder="1"/>
    <xf numFmtId="0" fontId="0" fillId="0" borderId="58" xfId="0" applyBorder="1"/>
    <xf numFmtId="0" fontId="0" fillId="0" borderId="59" xfId="0" applyBorder="1"/>
    <xf numFmtId="0" fontId="0" fillId="0" borderId="49" xfId="0" applyBorder="1"/>
    <xf numFmtId="0" fontId="0" fillId="0" borderId="60" xfId="0" applyBorder="1"/>
    <xf numFmtId="0" fontId="0" fillId="0" borderId="1" xfId="0" applyFont="1" applyFill="1" applyBorder="1" applyAlignment="1">
      <alignment wrapText="1"/>
    </xf>
    <xf numFmtId="0" fontId="0" fillId="2" borderId="1" xfId="0" applyFont="1" applyFill="1" applyBorder="1" applyAlignment="1"/>
    <xf numFmtId="0" fontId="0" fillId="2" borderId="1" xfId="0" applyNumberFormat="1" applyFill="1" applyBorder="1" applyAlignment="1">
      <alignment vertical="center"/>
    </xf>
    <xf numFmtId="0" fontId="2" fillId="0" borderId="2" xfId="0" applyFont="1" applyBorder="1" applyAlignment="1">
      <alignment vertical="center" wrapText="1"/>
    </xf>
    <xf numFmtId="1" fontId="2" fillId="0" borderId="2" xfId="1" applyNumberFormat="1" applyFont="1" applyFill="1" applyBorder="1"/>
    <xf numFmtId="1" fontId="2" fillId="0" borderId="17" xfId="1" applyNumberFormat="1" applyFont="1" applyFill="1" applyBorder="1"/>
    <xf numFmtId="0" fontId="0" fillId="0" borderId="1" xfId="0" applyNumberFormat="1" applyFont="1" applyBorder="1" applyAlignment="1">
      <alignment vertical="center"/>
    </xf>
    <xf numFmtId="1" fontId="8" fillId="2" borderId="17" xfId="1" applyNumberFormat="1" applyFont="1" applyFill="1" applyBorder="1"/>
    <xf numFmtId="1" fontId="8" fillId="2" borderId="14" xfId="1" applyNumberFormat="1" applyFont="1" applyFill="1" applyBorder="1"/>
    <xf numFmtId="1" fontId="8" fillId="2" borderId="2" xfId="1" applyNumberFormat="1" applyFont="1" applyFill="1" applyBorder="1"/>
    <xf numFmtId="1" fontId="8" fillId="2" borderId="4" xfId="1" applyNumberFormat="1" applyFont="1" applyFill="1" applyBorder="1"/>
    <xf numFmtId="0" fontId="8" fillId="2" borderId="2" xfId="0" applyFont="1" applyFill="1" applyBorder="1" applyAlignment="1">
      <alignment vertical="center" wrapText="1"/>
    </xf>
    <xf numFmtId="1" fontId="8" fillId="2" borderId="3" xfId="1" applyNumberFormat="1" applyFont="1" applyFill="1" applyBorder="1"/>
    <xf numFmtId="0" fontId="2" fillId="2" borderId="2"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xf numFmtId="0" fontId="8" fillId="2" borderId="4" xfId="0" applyFont="1" applyFill="1" applyBorder="1"/>
    <xf numFmtId="0" fontId="8" fillId="2" borderId="3" xfId="0" applyFont="1" applyFill="1" applyBorder="1"/>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1" fontId="2" fillId="2" borderId="2" xfId="1" applyNumberFormat="1" applyFont="1" applyFill="1" applyBorder="1"/>
    <xf numFmtId="0" fontId="2" fillId="2" borderId="2" xfId="0" applyFont="1" applyFill="1" applyBorder="1"/>
    <xf numFmtId="1" fontId="8" fillId="2" borderId="52" xfId="1" applyNumberFormat="1" applyFont="1" applyFill="1" applyBorder="1"/>
    <xf numFmtId="1" fontId="8" fillId="2" borderId="61" xfId="1" applyNumberFormat="1" applyFont="1" applyFill="1" applyBorder="1"/>
    <xf numFmtId="1" fontId="2" fillId="2" borderId="4" xfId="1" applyNumberFormat="1" applyFont="1" applyFill="1" applyBorder="1"/>
    <xf numFmtId="0" fontId="8" fillId="2" borderId="14" xfId="0" applyFont="1" applyFill="1" applyBorder="1"/>
    <xf numFmtId="0" fontId="2" fillId="2" borderId="2" xfId="0" applyFont="1" applyFill="1" applyBorder="1" applyAlignment="1">
      <alignment vertical="top"/>
    </xf>
    <xf numFmtId="1" fontId="8" fillId="2" borderId="9" xfId="1" applyNumberFormat="1" applyFont="1" applyFill="1" applyBorder="1"/>
    <xf numFmtId="0" fontId="8" fillId="2" borderId="3" xfId="0" applyFont="1" applyFill="1" applyBorder="1" applyAlignment="1">
      <alignment wrapText="1"/>
    </xf>
    <xf numFmtId="4" fontId="8" fillId="2" borderId="15" xfId="0" applyNumberFormat="1" applyFont="1" applyFill="1" applyBorder="1" applyAlignment="1">
      <alignment horizontal="center" vertical="center"/>
    </xf>
    <xf numFmtId="4" fontId="8" fillId="2" borderId="8" xfId="0" applyNumberFormat="1" applyFont="1" applyFill="1" applyBorder="1" applyAlignment="1">
      <alignment horizontal="center"/>
    </xf>
    <xf numFmtId="0" fontId="0" fillId="2" borderId="1" xfId="0" applyFont="1" applyFill="1" applyBorder="1"/>
    <xf numFmtId="0" fontId="0" fillId="2" borderId="1" xfId="0" applyNumberFormat="1" applyFont="1" applyFill="1" applyBorder="1" applyAlignment="1">
      <alignment vertical="center"/>
    </xf>
    <xf numFmtId="0" fontId="8" fillId="2" borderId="61" xfId="0" applyFont="1" applyFill="1" applyBorder="1"/>
    <xf numFmtId="0" fontId="7" fillId="3" borderId="1" xfId="0" applyNumberFormat="1" applyFont="1" applyFill="1" applyBorder="1" applyAlignment="1">
      <alignment horizontal="center"/>
    </xf>
    <xf numFmtId="0" fontId="7" fillId="2" borderId="1" xfId="0" applyFont="1" applyFill="1" applyBorder="1"/>
    <xf numFmtId="0" fontId="0" fillId="2" borderId="1" xfId="0" applyNumberFormat="1" applyFont="1" applyFill="1" applyBorder="1" applyAlignment="1">
      <alignment horizontal="center"/>
    </xf>
    <xf numFmtId="0" fontId="7" fillId="0" borderId="1" xfId="0" applyFont="1" applyFill="1" applyBorder="1"/>
    <xf numFmtId="0" fontId="7" fillId="0" borderId="1" xfId="0" applyNumberFormat="1" applyFont="1" applyBorder="1" applyAlignment="1">
      <alignment horizontal="center"/>
    </xf>
    <xf numFmtId="0" fontId="0" fillId="2" borderId="1" xfId="0" applyNumberFormat="1" applyFill="1" applyBorder="1" applyAlignment="1">
      <alignment horizontal="center"/>
    </xf>
    <xf numFmtId="0" fontId="0" fillId="2" borderId="26" xfId="0" applyNumberFormat="1" applyFill="1" applyBorder="1" applyAlignment="1">
      <alignment horizontal="center"/>
    </xf>
    <xf numFmtId="0" fontId="8" fillId="2" borderId="0" xfId="0" applyFont="1" applyFill="1" applyBorder="1"/>
    <xf numFmtId="1" fontId="8" fillId="2" borderId="0" xfId="1" applyNumberFormat="1" applyFont="1" applyFill="1" applyBorder="1"/>
    <xf numFmtId="0" fontId="2" fillId="2" borderId="4" xfId="0" applyFont="1" applyFill="1" applyBorder="1"/>
    <xf numFmtId="0" fontId="2" fillId="2" borderId="52" xfId="0" applyFont="1" applyFill="1" applyBorder="1"/>
    <xf numFmtId="0" fontId="8" fillId="0" borderId="2" xfId="0" applyFont="1" applyFill="1" applyBorder="1"/>
    <xf numFmtId="0" fontId="0" fillId="2" borderId="1" xfId="0" applyFill="1" applyBorder="1"/>
    <xf numFmtId="0" fontId="0" fillId="5" borderId="0" xfId="0" applyFont="1" applyFill="1"/>
    <xf numFmtId="0" fontId="0" fillId="2" borderId="5" xfId="0" applyNumberFormat="1" applyFont="1" applyFill="1" applyBorder="1" applyAlignment="1">
      <alignment horizontal="center"/>
    </xf>
    <xf numFmtId="0" fontId="0" fillId="3" borderId="0" xfId="0" applyFont="1" applyFill="1"/>
    <xf numFmtId="0" fontId="7" fillId="0" borderId="1" xfId="0" applyNumberFormat="1" applyFont="1" applyFill="1" applyBorder="1" applyAlignment="1">
      <alignment horizontal="center"/>
    </xf>
    <xf numFmtId="0" fontId="0" fillId="0" borderId="1" xfId="0" applyNumberFormat="1" applyFont="1" applyFill="1" applyBorder="1" applyAlignment="1">
      <alignment horizontal="center" vertical="center"/>
    </xf>
    <xf numFmtId="0" fontId="8" fillId="0" borderId="4" xfId="0" applyFont="1" applyFill="1" applyBorder="1"/>
    <xf numFmtId="1" fontId="8" fillId="0" borderId="61" xfId="1" applyNumberFormat="1" applyFont="1" applyFill="1" applyBorder="1"/>
    <xf numFmtId="0" fontId="2" fillId="0" borderId="23" xfId="0" applyFont="1" applyFill="1" applyBorder="1" applyAlignment="1">
      <alignment vertical="center" wrapText="1"/>
    </xf>
    <xf numFmtId="0" fontId="0" fillId="0" borderId="1" xfId="0" applyNumberFormat="1" applyFont="1" applyFill="1" applyBorder="1" applyAlignment="1">
      <alignment horizontal="center"/>
    </xf>
    <xf numFmtId="4" fontId="2" fillId="0" borderId="7" xfId="0" applyNumberFormat="1" applyFont="1" applyFill="1" applyBorder="1" applyAlignment="1">
      <alignment horizontal="center" vertical="center"/>
    </xf>
    <xf numFmtId="1" fontId="8" fillId="0" borderId="62" xfId="1" applyNumberFormat="1" applyFont="1" applyFill="1" applyBorder="1"/>
    <xf numFmtId="0" fontId="0" fillId="0" borderId="49" xfId="0" applyFill="1" applyBorder="1"/>
    <xf numFmtId="0" fontId="0" fillId="0" borderId="59" xfId="0" applyFill="1" applyBorder="1"/>
    <xf numFmtId="0" fontId="0" fillId="0" borderId="5" xfId="0" applyNumberFormat="1" applyFont="1" applyFill="1" applyBorder="1"/>
    <xf numFmtId="0" fontId="0" fillId="2" borderId="1" xfId="0" applyNumberFormat="1" applyFont="1" applyFill="1" applyBorder="1" applyAlignment="1">
      <alignment horizontal="center" vertical="center"/>
    </xf>
    <xf numFmtId="165" fontId="0" fillId="2" borderId="0" xfId="0" applyNumberFormat="1" applyFont="1" applyFill="1" applyAlignment="1">
      <alignment horizontal="center"/>
    </xf>
    <xf numFmtId="0" fontId="0" fillId="0" borderId="5" xfId="0" applyNumberFormat="1" applyFont="1" applyFill="1" applyBorder="1" applyAlignment="1">
      <alignment vertical="center"/>
    </xf>
    <xf numFmtId="1" fontId="2" fillId="2" borderId="14" xfId="1" applyNumberFormat="1" applyFont="1" applyFill="1" applyBorder="1"/>
    <xf numFmtId="4" fontId="2" fillId="3" borderId="7" xfId="0" applyNumberFormat="1" applyFont="1" applyFill="1" applyBorder="1" applyAlignment="1">
      <alignment horizontal="center" vertical="center"/>
    </xf>
    <xf numFmtId="4" fontId="8" fillId="0" borderId="16"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0" fontId="2" fillId="2" borderId="0" xfId="0" applyFont="1" applyFill="1" applyBorder="1"/>
    <xf numFmtId="1" fontId="2" fillId="2" borderId="17" xfId="1" applyNumberFormat="1" applyFont="1" applyFill="1" applyBorder="1"/>
    <xf numFmtId="1" fontId="2" fillId="2" borderId="2" xfId="1" applyNumberFormat="1" applyFont="1" applyFill="1" applyBorder="1" applyAlignment="1">
      <alignment wrapText="1"/>
    </xf>
    <xf numFmtId="1" fontId="2" fillId="2" borderId="61" xfId="1" applyNumberFormat="1" applyFont="1" applyFill="1" applyBorder="1"/>
    <xf numFmtId="4" fontId="8" fillId="0" borderId="53"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4" fontId="8" fillId="0" borderId="54" xfId="0" applyNumberFormat="1" applyFont="1" applyFill="1" applyBorder="1" applyAlignment="1">
      <alignment horizontal="center" vertical="center"/>
    </xf>
    <xf numFmtId="4" fontId="8" fillId="0" borderId="7" xfId="0" applyNumberFormat="1" applyFont="1" applyFill="1" applyBorder="1" applyAlignment="1">
      <alignment horizontal="center"/>
    </xf>
    <xf numFmtId="4" fontId="2" fillId="0" borderId="7" xfId="0" applyNumberFormat="1" applyFont="1" applyFill="1" applyBorder="1" applyAlignment="1">
      <alignment horizontal="center" vertical="center" wrapText="1"/>
    </xf>
    <xf numFmtId="4" fontId="8" fillId="0" borderId="54" xfId="0" applyNumberFormat="1" applyFont="1" applyFill="1" applyBorder="1" applyAlignment="1">
      <alignment horizontal="center" vertical="center" wrapText="1"/>
    </xf>
    <xf numFmtId="4" fontId="2" fillId="0" borderId="53"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xf>
    <xf numFmtId="0" fontId="0" fillId="2" borderId="49" xfId="0" applyFill="1" applyBorder="1"/>
    <xf numFmtId="0" fontId="0" fillId="0" borderId="1" xfId="0" applyBorder="1" applyAlignment="1">
      <alignment horizontal="center"/>
    </xf>
    <xf numFmtId="0" fontId="0" fillId="0" borderId="5" xfId="0" applyBorder="1" applyAlignment="1">
      <alignment horizontal="center"/>
    </xf>
    <xf numFmtId="0" fontId="0" fillId="0" borderId="28" xfId="0" applyBorder="1" applyAlignment="1">
      <alignment horizontal="center"/>
    </xf>
    <xf numFmtId="0" fontId="0" fillId="0" borderId="26" xfId="0" applyBorder="1" applyAlignment="1">
      <alignment horizontal="center"/>
    </xf>
    <xf numFmtId="165" fontId="0" fillId="0" borderId="33" xfId="0" applyNumberFormat="1" applyBorder="1" applyAlignment="1">
      <alignment horizontal="center"/>
    </xf>
    <xf numFmtId="0" fontId="4" fillId="0" borderId="41" xfId="0" applyFont="1" applyBorder="1" applyAlignment="1">
      <alignment horizontal="right" vertical="center" wrapText="1"/>
    </xf>
    <xf numFmtId="0" fontId="4" fillId="0" borderId="42" xfId="0" applyFont="1" applyBorder="1" applyAlignment="1">
      <alignment horizontal="right" vertical="center" wrapText="1"/>
    </xf>
    <xf numFmtId="0" fontId="4" fillId="0" borderId="39" xfId="0" applyFont="1" applyBorder="1" applyAlignment="1">
      <alignment horizontal="right" wrapText="1"/>
    </xf>
    <xf numFmtId="0" fontId="4" fillId="0" borderId="40" xfId="0" applyFont="1" applyBorder="1" applyAlignment="1">
      <alignment horizontal="right" wrapText="1"/>
    </xf>
    <xf numFmtId="0" fontId="4" fillId="0" borderId="37" xfId="0" applyFont="1" applyBorder="1" applyAlignment="1">
      <alignment horizontal="right" wrapText="1"/>
    </xf>
    <xf numFmtId="0" fontId="4" fillId="0" borderId="38" xfId="0" applyFont="1" applyBorder="1" applyAlignment="1">
      <alignment horizontal="right" wrapText="1"/>
    </xf>
    <xf numFmtId="0" fontId="0" fillId="0" borderId="31" xfId="0" applyFont="1" applyBorder="1" applyAlignment="1">
      <alignment horizontal="center"/>
    </xf>
    <xf numFmtId="0" fontId="0" fillId="0" borderId="32" xfId="0" applyFont="1" applyBorder="1" applyAlignment="1">
      <alignment horizontal="center"/>
    </xf>
    <xf numFmtId="0" fontId="0" fillId="0" borderId="20" xfId="0" applyFont="1" applyBorder="1" applyAlignment="1">
      <alignment horizontal="center"/>
    </xf>
    <xf numFmtId="0" fontId="4" fillId="0" borderId="39" xfId="0" applyFont="1" applyFill="1" applyBorder="1" applyAlignment="1">
      <alignment horizontal="right" wrapText="1"/>
    </xf>
    <xf numFmtId="0" fontId="4" fillId="0" borderId="40" xfId="0" applyFont="1" applyFill="1" applyBorder="1" applyAlignment="1">
      <alignment horizontal="right" wrapText="1"/>
    </xf>
    <xf numFmtId="0" fontId="4" fillId="0" borderId="39" xfId="0" applyFont="1" applyBorder="1" applyAlignment="1">
      <alignment horizontal="right" vertical="center" wrapText="1"/>
    </xf>
    <xf numFmtId="0" fontId="4" fillId="0" borderId="40" xfId="0" applyFont="1" applyBorder="1" applyAlignment="1">
      <alignment horizontal="right" vertical="center" wrapText="1"/>
    </xf>
    <xf numFmtId="0" fontId="4" fillId="0" borderId="37" xfId="0" applyFont="1" applyBorder="1" applyAlignment="1">
      <alignment horizontal="right" vertical="center" wrapText="1"/>
    </xf>
    <xf numFmtId="0" fontId="4" fillId="0" borderId="38" xfId="0" applyFont="1" applyBorder="1" applyAlignment="1">
      <alignment horizontal="right" vertical="center" wrapText="1"/>
    </xf>
    <xf numFmtId="0" fontId="4" fillId="2" borderId="39" xfId="0" applyFont="1" applyFill="1" applyBorder="1" applyAlignment="1">
      <alignment horizontal="right" wrapText="1"/>
    </xf>
    <xf numFmtId="0" fontId="4" fillId="2" borderId="40" xfId="0" applyFont="1" applyFill="1" applyBorder="1" applyAlignment="1">
      <alignment horizontal="right" wrapText="1"/>
    </xf>
    <xf numFmtId="0" fontId="0" fillId="0" borderId="34" xfId="0" applyBorder="1" applyAlignment="1">
      <alignment horizontal="center" vertical="center" textRotation="90"/>
    </xf>
    <xf numFmtId="0" fontId="0" fillId="0" borderId="35" xfId="0" applyBorder="1" applyAlignment="1">
      <alignment horizontal="center" vertical="center" textRotation="90"/>
    </xf>
    <xf numFmtId="0" fontId="0" fillId="0" borderId="36" xfId="0" applyBorder="1" applyAlignment="1">
      <alignment horizontal="center" vertical="center" textRotation="90"/>
    </xf>
    <xf numFmtId="0" fontId="0" fillId="0" borderId="33" xfId="0" applyBorder="1" applyAlignment="1">
      <alignment horizontal="center" vertical="center" textRotation="90"/>
    </xf>
    <xf numFmtId="0" fontId="12" fillId="0" borderId="0" xfId="0" applyFont="1" applyFill="1" applyBorder="1" applyAlignment="1">
      <alignment horizontal="center" wrapText="1"/>
    </xf>
    <xf numFmtId="0" fontId="12" fillId="0" borderId="29" xfId="0" applyFont="1" applyFill="1" applyBorder="1" applyAlignment="1">
      <alignment horizontal="center" wrapText="1"/>
    </xf>
    <xf numFmtId="164" fontId="13" fillId="0" borderId="0" xfId="0" applyNumberFormat="1" applyFont="1" applyFill="1" applyBorder="1" applyAlignment="1">
      <alignment horizontal="center" wrapText="1"/>
    </xf>
    <xf numFmtId="0" fontId="13" fillId="0" borderId="30" xfId="0" applyFont="1" applyFill="1" applyBorder="1" applyAlignment="1">
      <alignment horizontal="center" wrapText="1"/>
    </xf>
    <xf numFmtId="0" fontId="0" fillId="0" borderId="5" xfId="0" applyNumberFormat="1" applyBorder="1" applyAlignment="1">
      <alignment horizontal="center"/>
    </xf>
    <xf numFmtId="0" fontId="0" fillId="0" borderId="28" xfId="0" applyNumberFormat="1" applyBorder="1" applyAlignment="1">
      <alignment horizontal="center"/>
    </xf>
    <xf numFmtId="0" fontId="0" fillId="0" borderId="26" xfId="0" applyNumberFormat="1" applyBorder="1" applyAlignment="1">
      <alignment horizontal="center"/>
    </xf>
    <xf numFmtId="0" fontId="4" fillId="0" borderId="43" xfId="0" applyFont="1" applyBorder="1" applyAlignment="1">
      <alignment horizontal="right" vertical="center" wrapText="1"/>
    </xf>
    <xf numFmtId="0" fontId="4" fillId="0" borderId="17" xfId="0" applyFont="1" applyBorder="1" applyAlignment="1">
      <alignment horizontal="right" vertical="center" wrapText="1"/>
    </xf>
    <xf numFmtId="0" fontId="4" fillId="0" borderId="44" xfId="0" applyFont="1" applyBorder="1" applyAlignment="1">
      <alignment horizontal="right" wrapText="1"/>
    </xf>
    <xf numFmtId="0" fontId="4" fillId="0" borderId="41" xfId="0" applyFont="1" applyBorder="1" applyAlignment="1">
      <alignment horizontal="right" wrapText="1"/>
    </xf>
    <xf numFmtId="0" fontId="4" fillId="0" borderId="42" xfId="0" applyFont="1" applyBorder="1" applyAlignment="1">
      <alignment horizontal="right" wrapText="1"/>
    </xf>
    <xf numFmtId="0" fontId="4" fillId="2" borderId="39" xfId="0" applyFont="1" applyFill="1" applyBorder="1" applyAlignment="1">
      <alignment horizontal="right" vertical="center" wrapText="1"/>
    </xf>
    <xf numFmtId="0" fontId="4" fillId="2" borderId="40" xfId="0" applyFont="1" applyFill="1" applyBorder="1" applyAlignment="1">
      <alignment horizontal="right" vertical="center" wrapText="1"/>
    </xf>
    <xf numFmtId="0" fontId="0" fillId="0" borderId="1" xfId="0" applyFont="1" applyBorder="1" applyAlignment="1">
      <alignment horizontal="center"/>
    </xf>
    <xf numFmtId="0" fontId="0" fillId="0" borderId="1" xfId="0" applyNumberFormat="1" applyBorder="1" applyAlignment="1">
      <alignment horizontal="center"/>
    </xf>
    <xf numFmtId="0" fontId="4" fillId="2" borderId="17" xfId="0" applyFont="1" applyFill="1" applyBorder="1" applyAlignment="1">
      <alignment horizontal="right" vertical="center" wrapText="1"/>
    </xf>
    <xf numFmtId="0" fontId="0" fillId="0" borderId="34" xfId="0" applyNumberFormat="1" applyBorder="1" applyAlignment="1">
      <alignment horizontal="center" vertical="center" textRotation="90"/>
    </xf>
    <xf numFmtId="0" fontId="0" fillId="0" borderId="35" xfId="0" applyNumberFormat="1" applyBorder="1" applyAlignment="1">
      <alignment horizontal="center" vertical="center" textRotation="90"/>
    </xf>
    <xf numFmtId="0" fontId="0" fillId="0" borderId="36" xfId="0" applyNumberFormat="1" applyBorder="1" applyAlignment="1">
      <alignment horizontal="center" vertical="center" textRotation="90"/>
    </xf>
    <xf numFmtId="0" fontId="4" fillId="0" borderId="41" xfId="0" applyFont="1" applyFill="1" applyBorder="1" applyAlignment="1">
      <alignment horizontal="right" vertical="center" wrapText="1"/>
    </xf>
    <xf numFmtId="0" fontId="4" fillId="0" borderId="42" xfId="0" applyFont="1" applyFill="1" applyBorder="1" applyAlignment="1">
      <alignment horizontal="right" vertical="center" wrapText="1"/>
    </xf>
    <xf numFmtId="0" fontId="4" fillId="0" borderId="39" xfId="0" applyFont="1" applyFill="1" applyBorder="1" applyAlignment="1">
      <alignment horizontal="right" vertical="center" wrapText="1"/>
    </xf>
    <xf numFmtId="0" fontId="4" fillId="0" borderId="40" xfId="0" applyFont="1" applyFill="1" applyBorder="1" applyAlignment="1">
      <alignment horizontal="right" vertical="center" wrapText="1"/>
    </xf>
    <xf numFmtId="0" fontId="4" fillId="0" borderId="37" xfId="0" applyFont="1" applyFill="1" applyBorder="1" applyAlignment="1">
      <alignment horizontal="right" wrapText="1"/>
    </xf>
    <xf numFmtId="0" fontId="4" fillId="0" borderId="38" xfId="0" applyFont="1" applyFill="1" applyBorder="1" applyAlignment="1">
      <alignment horizontal="right" wrapText="1"/>
    </xf>
    <xf numFmtId="0" fontId="4" fillId="0" borderId="41" xfId="0" applyFont="1" applyFill="1" applyBorder="1" applyAlignment="1">
      <alignment horizontal="right" wrapText="1"/>
    </xf>
    <xf numFmtId="0" fontId="4" fillId="0" borderId="42" xfId="0" applyFont="1" applyFill="1" applyBorder="1" applyAlignment="1">
      <alignment horizontal="right" wrapText="1"/>
    </xf>
    <xf numFmtId="0" fontId="4" fillId="0" borderId="45" xfId="0" applyFont="1" applyBorder="1" applyAlignment="1">
      <alignment horizontal="right" vertical="center" wrapText="1"/>
    </xf>
    <xf numFmtId="0" fontId="4" fillId="0" borderId="46" xfId="0" applyFont="1" applyBorder="1" applyAlignment="1">
      <alignment horizontal="right" vertical="center" wrapText="1"/>
    </xf>
    <xf numFmtId="0" fontId="4" fillId="0" borderId="47" xfId="0" applyFont="1" applyBorder="1" applyAlignment="1">
      <alignment horizontal="right" vertical="center" wrapText="1"/>
    </xf>
    <xf numFmtId="0" fontId="4" fillId="0" borderId="48" xfId="0" applyFont="1" applyBorder="1" applyAlignment="1">
      <alignment horizontal="right" vertical="center" wrapText="1"/>
    </xf>
    <xf numFmtId="0" fontId="4" fillId="0" borderId="37" xfId="0" applyFont="1" applyFill="1" applyBorder="1" applyAlignment="1">
      <alignment horizontal="right" vertical="center" wrapText="1"/>
    </xf>
    <xf numFmtId="0" fontId="4" fillId="0" borderId="38" xfId="0" applyFont="1" applyFill="1" applyBorder="1" applyAlignment="1">
      <alignment horizontal="right" vertical="center" wrapText="1"/>
    </xf>
    <xf numFmtId="0" fontId="0" fillId="0" borderId="49" xfId="0" applyNumberFormat="1" applyBorder="1" applyAlignment="1">
      <alignment horizontal="center"/>
    </xf>
    <xf numFmtId="0" fontId="13" fillId="0" borderId="30" xfId="0" applyFont="1" applyFill="1" applyBorder="1" applyAlignment="1">
      <alignment horizontal="center" vertical="center" wrapText="1"/>
    </xf>
    <xf numFmtId="0" fontId="0" fillId="0" borderId="50" xfId="0" applyNumberFormat="1" applyBorder="1" applyAlignment="1">
      <alignment horizontal="center"/>
    </xf>
    <xf numFmtId="0" fontId="0" fillId="0" borderId="51" xfId="0" applyFont="1" applyBorder="1" applyAlignment="1">
      <alignment horizontal="center"/>
    </xf>
    <xf numFmtId="0" fontId="13" fillId="0" borderId="0" xfId="0" applyFont="1" applyFill="1" applyBorder="1" applyAlignment="1">
      <alignment horizontal="center" wrapText="1"/>
    </xf>
  </cellXfs>
  <cellStyles count="2">
    <cellStyle name="Обычный" xfId="0" builtinId="0"/>
    <cellStyle name="Обычный 2" xfId="1"/>
  </cellStyles>
  <dxfs count="528">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strike val="0"/>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outlinePr summaryBelow="0"/>
    <pageSetUpPr fitToPage="1"/>
  </sheetPr>
  <dimension ref="A1:AD203"/>
  <sheetViews>
    <sheetView tabSelected="1" view="pageBreakPreview" topLeftCell="D1" zoomScale="85" zoomScaleNormal="85" zoomScaleSheetLayoutView="85" workbookViewId="0">
      <selection activeCell="D3" sqref="D3:Z3"/>
    </sheetView>
  </sheetViews>
  <sheetFormatPr defaultRowHeight="14.4" outlineLevelRow="1" outlineLevelCol="1"/>
  <cols>
    <col min="1" max="1" width="5.33203125" hidden="1" customWidth="1" outlineLevel="1"/>
    <col min="2" max="2" width="5.5546875" style="80" hidden="1" customWidth="1" outlineLevel="1"/>
    <col min="3" max="3" width="6.6640625" style="37" hidden="1" customWidth="1" outlineLevel="1"/>
    <col min="4" max="4" width="55.6640625" style="1" customWidth="1" collapsed="1"/>
    <col min="5" max="5" width="8.109375" style="12" bestFit="1" customWidth="1"/>
    <col min="6" max="6" width="69.5546875" style="40" hidden="1" customWidth="1"/>
    <col min="7" max="26" width="3.33203125" customWidth="1" outlineLevel="1"/>
    <col min="27" max="27" width="5.6640625" style="31" customWidth="1"/>
    <col min="28" max="28" width="12.6640625" customWidth="1"/>
  </cols>
  <sheetData>
    <row r="1" spans="2:28" ht="20.100000000000001" customHeight="1">
      <c r="D1" s="243" t="s">
        <v>8</v>
      </c>
      <c r="E1" s="243"/>
      <c r="F1" s="243"/>
      <c r="G1" s="243"/>
      <c r="H1" s="243"/>
      <c r="I1" s="243"/>
      <c r="J1" s="243"/>
      <c r="K1" s="243"/>
      <c r="L1" s="243"/>
      <c r="M1" s="243"/>
      <c r="N1" s="243"/>
      <c r="O1" s="243"/>
      <c r="P1" s="243"/>
      <c r="Q1" s="243"/>
      <c r="R1" s="243"/>
      <c r="S1" s="243"/>
      <c r="T1" s="243"/>
      <c r="U1" s="243"/>
      <c r="V1" s="243"/>
      <c r="W1" s="243"/>
      <c r="X1" s="243"/>
      <c r="Y1" s="243"/>
      <c r="Z1" s="244"/>
      <c r="AA1" s="239" t="s">
        <v>55</v>
      </c>
      <c r="AB1" s="242" t="s">
        <v>56</v>
      </c>
    </row>
    <row r="2" spans="2:28" ht="20.100000000000001" customHeight="1">
      <c r="D2" s="245">
        <v>44333</v>
      </c>
      <c r="E2" s="245"/>
      <c r="F2" s="245"/>
      <c r="G2" s="245"/>
      <c r="H2" s="245"/>
      <c r="I2" s="245"/>
      <c r="J2" s="245"/>
      <c r="K2" s="245"/>
      <c r="L2" s="245"/>
      <c r="M2" s="245"/>
      <c r="N2" s="245"/>
      <c r="O2" s="245"/>
      <c r="P2" s="245"/>
      <c r="Q2" s="245"/>
      <c r="R2" s="245"/>
      <c r="S2" s="245"/>
      <c r="T2" s="245"/>
      <c r="U2" s="245"/>
      <c r="V2" s="245"/>
      <c r="W2" s="245"/>
      <c r="X2" s="245"/>
      <c r="Y2" s="245"/>
      <c r="Z2" s="245"/>
      <c r="AA2" s="240"/>
      <c r="AB2" s="242"/>
    </row>
    <row r="3" spans="2:28" ht="20.100000000000001" customHeight="1">
      <c r="D3" s="246" t="s">
        <v>0</v>
      </c>
      <c r="E3" s="246"/>
      <c r="F3" s="246"/>
      <c r="G3" s="246"/>
      <c r="H3" s="246"/>
      <c r="I3" s="246"/>
      <c r="J3" s="246"/>
      <c r="K3" s="246"/>
      <c r="L3" s="246"/>
      <c r="M3" s="246"/>
      <c r="N3" s="246"/>
      <c r="O3" s="246"/>
      <c r="P3" s="246"/>
      <c r="Q3" s="246"/>
      <c r="R3" s="246"/>
      <c r="S3" s="246"/>
      <c r="T3" s="246"/>
      <c r="U3" s="246"/>
      <c r="V3" s="246"/>
      <c r="W3" s="246"/>
      <c r="X3" s="246"/>
      <c r="Y3" s="246"/>
      <c r="Z3" s="246"/>
      <c r="AA3" s="241"/>
      <c r="AB3" s="242"/>
    </row>
    <row r="4" spans="2:28" ht="13.5" customHeight="1">
      <c r="B4" s="81" t="s">
        <v>155</v>
      </c>
      <c r="C4" s="53"/>
      <c r="D4" s="6" t="s">
        <v>6</v>
      </c>
      <c r="E4" s="9" t="s">
        <v>2</v>
      </c>
      <c r="F4" s="24"/>
      <c r="G4" s="26"/>
      <c r="H4" s="26"/>
      <c r="I4" s="26"/>
      <c r="J4" s="26"/>
      <c r="K4" s="26"/>
      <c r="L4" s="26"/>
      <c r="M4" s="26"/>
      <c r="N4" s="26"/>
      <c r="O4" s="26"/>
      <c r="P4" s="26"/>
      <c r="Q4" s="26"/>
      <c r="R4" s="26"/>
      <c r="S4" s="26"/>
      <c r="T4" s="26"/>
      <c r="U4" s="26"/>
      <c r="V4" s="26"/>
      <c r="W4" s="26"/>
      <c r="X4" s="26"/>
      <c r="Y4" s="26"/>
      <c r="Z4" s="26"/>
    </row>
    <row r="5" spans="2:28" ht="13.5" customHeight="1">
      <c r="D5" s="29" t="s">
        <v>1</v>
      </c>
      <c r="E5" s="29"/>
      <c r="F5" s="85"/>
      <c r="G5" s="29"/>
      <c r="H5" s="29"/>
      <c r="I5" s="29"/>
      <c r="J5" s="29"/>
      <c r="K5" s="29"/>
      <c r="L5" s="29"/>
      <c r="M5" s="29"/>
      <c r="N5" s="29"/>
      <c r="O5" s="29"/>
      <c r="P5" s="29"/>
      <c r="Q5" s="29"/>
      <c r="R5" s="29"/>
      <c r="S5" s="29"/>
      <c r="T5" s="29"/>
      <c r="U5" s="29"/>
      <c r="V5" s="29"/>
      <c r="W5" s="29"/>
      <c r="X5" s="29"/>
      <c r="Y5" s="29"/>
      <c r="Z5" s="29"/>
    </row>
    <row r="6" spans="2:28" s="22" customFormat="1" ht="13.5" customHeight="1" outlineLevel="1">
      <c r="B6" s="82">
        <v>1252</v>
      </c>
      <c r="C6" s="42">
        <v>1000</v>
      </c>
      <c r="D6" s="159" t="s">
        <v>448</v>
      </c>
      <c r="E6" s="39">
        <v>54</v>
      </c>
      <c r="F6" s="13" t="s">
        <v>350</v>
      </c>
      <c r="G6" s="41"/>
      <c r="H6" s="41"/>
      <c r="I6" s="41"/>
      <c r="J6" s="41"/>
      <c r="K6" s="41"/>
      <c r="L6" s="41"/>
      <c r="M6" s="41"/>
      <c r="N6" s="41"/>
      <c r="O6" s="41"/>
      <c r="P6" s="41"/>
      <c r="Q6" s="41"/>
      <c r="R6" s="41"/>
      <c r="S6" s="41"/>
      <c r="T6" s="41"/>
      <c r="U6" s="41"/>
      <c r="V6" s="41"/>
      <c r="W6" s="41"/>
      <c r="X6" s="41"/>
      <c r="Y6" s="41"/>
      <c r="Z6" s="41"/>
      <c r="AA6" s="44">
        <f t="shared" ref="AA6:AA13" si="0">SUM(G6:Z6)</f>
        <v>0</v>
      </c>
      <c r="AB6" s="25">
        <f>AA6*E6</f>
        <v>0</v>
      </c>
    </row>
    <row r="7" spans="2:28" s="42" customFormat="1" ht="13.5" customHeight="1" outlineLevel="1">
      <c r="B7" s="68"/>
      <c r="D7" s="185" t="s">
        <v>473</v>
      </c>
      <c r="E7" s="39">
        <v>56</v>
      </c>
      <c r="F7" s="169"/>
      <c r="G7" s="182"/>
      <c r="H7" s="182"/>
      <c r="I7" s="182"/>
      <c r="J7" s="182"/>
      <c r="K7" s="182"/>
      <c r="L7" s="182"/>
      <c r="M7" s="182"/>
      <c r="N7" s="182"/>
      <c r="O7" s="182"/>
      <c r="P7" s="182"/>
      <c r="Q7" s="182"/>
      <c r="R7" s="182"/>
      <c r="S7" s="182"/>
      <c r="T7" s="182"/>
      <c r="U7" s="182"/>
      <c r="V7" s="182"/>
      <c r="W7" s="182"/>
      <c r="X7" s="182"/>
      <c r="Y7" s="182"/>
      <c r="Z7" s="182"/>
      <c r="AA7" s="183">
        <f t="shared" ref="AA7" si="1">SUM(G7:Z7)</f>
        <v>0</v>
      </c>
      <c r="AB7" s="43">
        <f t="shared" ref="AB7" si="2">AA7*E7</f>
        <v>0</v>
      </c>
    </row>
    <row r="8" spans="2:28" s="20" customFormat="1" ht="13.5" customHeight="1" outlineLevel="1">
      <c r="B8" s="82">
        <v>1099</v>
      </c>
      <c r="C8" s="42">
        <v>1100</v>
      </c>
      <c r="D8" s="165" t="s">
        <v>449</v>
      </c>
      <c r="E8" s="39">
        <v>49</v>
      </c>
      <c r="F8" s="13" t="s">
        <v>237</v>
      </c>
      <c r="G8" s="13"/>
      <c r="H8" s="13"/>
      <c r="I8" s="13"/>
      <c r="J8" s="13"/>
      <c r="K8" s="13"/>
      <c r="L8" s="13"/>
      <c r="M8" s="13"/>
      <c r="N8" s="13"/>
      <c r="O8" s="13"/>
      <c r="P8" s="13"/>
      <c r="Q8" s="13"/>
      <c r="R8" s="13"/>
      <c r="S8" s="13"/>
      <c r="T8" s="13"/>
      <c r="U8" s="13"/>
      <c r="V8" s="13"/>
      <c r="W8" s="13"/>
      <c r="X8" s="13"/>
      <c r="Y8" s="13"/>
      <c r="Z8" s="13"/>
      <c r="AA8" s="44">
        <f t="shared" si="0"/>
        <v>0</v>
      </c>
      <c r="AB8" s="43">
        <f t="shared" ref="AB8:AB12" si="3">AA8*E8</f>
        <v>0</v>
      </c>
    </row>
    <row r="9" spans="2:28" s="40" customFormat="1" ht="13.5" customHeight="1" outlineLevel="1">
      <c r="B9" s="82">
        <v>1180</v>
      </c>
      <c r="C9" s="42">
        <v>1200</v>
      </c>
      <c r="D9" s="165" t="s">
        <v>40</v>
      </c>
      <c r="E9" s="39">
        <v>81</v>
      </c>
      <c r="F9" s="13" t="s">
        <v>282</v>
      </c>
      <c r="G9" s="13"/>
      <c r="H9" s="13"/>
      <c r="I9" s="13"/>
      <c r="J9" s="13"/>
      <c r="K9" s="13"/>
      <c r="L9" s="13"/>
      <c r="M9" s="13"/>
      <c r="N9" s="13"/>
      <c r="O9" s="13"/>
      <c r="P9" s="13"/>
      <c r="Q9" s="13"/>
      <c r="R9" s="13"/>
      <c r="S9" s="13"/>
      <c r="T9" s="13"/>
      <c r="U9" s="13"/>
      <c r="V9" s="13"/>
      <c r="W9" s="13"/>
      <c r="X9" s="13"/>
      <c r="Y9" s="13"/>
      <c r="Z9" s="13"/>
      <c r="AA9" s="44">
        <f t="shared" si="0"/>
        <v>0</v>
      </c>
      <c r="AB9" s="43">
        <f t="shared" si="3"/>
        <v>0</v>
      </c>
    </row>
    <row r="10" spans="2:28" s="40" customFormat="1" ht="13.5" customHeight="1" outlineLevel="1">
      <c r="B10" s="82">
        <v>1246</v>
      </c>
      <c r="C10" s="42">
        <v>1300</v>
      </c>
      <c r="D10" s="147" t="s">
        <v>65</v>
      </c>
      <c r="E10" s="39">
        <v>49</v>
      </c>
      <c r="F10" s="13" t="s">
        <v>220</v>
      </c>
      <c r="G10" s="13"/>
      <c r="H10" s="13"/>
      <c r="I10" s="13"/>
      <c r="J10" s="13"/>
      <c r="K10" s="13"/>
      <c r="L10" s="13"/>
      <c r="M10" s="13"/>
      <c r="N10" s="13"/>
      <c r="O10" s="13"/>
      <c r="P10" s="13"/>
      <c r="Q10" s="13"/>
      <c r="R10" s="13"/>
      <c r="S10" s="13"/>
      <c r="T10" s="13"/>
      <c r="U10" s="13"/>
      <c r="V10" s="13"/>
      <c r="W10" s="13"/>
      <c r="X10" s="13"/>
      <c r="Y10" s="13"/>
      <c r="Z10" s="13"/>
      <c r="AA10" s="44">
        <f t="shared" si="0"/>
        <v>0</v>
      </c>
      <c r="AB10" s="43">
        <f t="shared" si="3"/>
        <v>0</v>
      </c>
    </row>
    <row r="11" spans="2:28" s="40" customFormat="1" ht="13.5" customHeight="1" outlineLevel="1">
      <c r="B11" s="82">
        <v>1107</v>
      </c>
      <c r="C11" s="42">
        <v>1400</v>
      </c>
      <c r="D11" s="141" t="s">
        <v>113</v>
      </c>
      <c r="E11" s="39">
        <v>84</v>
      </c>
      <c r="F11" s="13" t="s">
        <v>351</v>
      </c>
      <c r="G11" s="13"/>
      <c r="H11" s="13"/>
      <c r="I11" s="13"/>
      <c r="J11" s="13"/>
      <c r="K11" s="13"/>
      <c r="L11" s="13"/>
      <c r="M11" s="13"/>
      <c r="N11" s="13"/>
      <c r="O11" s="13"/>
      <c r="P11" s="13"/>
      <c r="Q11" s="13"/>
      <c r="R11" s="13"/>
      <c r="S11" s="13"/>
      <c r="T11" s="13"/>
      <c r="U11" s="13"/>
      <c r="V11" s="13"/>
      <c r="W11" s="13"/>
      <c r="X11" s="13"/>
      <c r="Y11" s="13"/>
      <c r="Z11" s="13"/>
      <c r="AA11" s="44">
        <f t="shared" si="0"/>
        <v>0</v>
      </c>
      <c r="AB11" s="43">
        <f t="shared" si="3"/>
        <v>0</v>
      </c>
    </row>
    <row r="12" spans="2:28" s="40" customFormat="1" ht="13.5" customHeight="1" outlineLevel="1">
      <c r="B12" s="82">
        <v>1106</v>
      </c>
      <c r="C12" s="42">
        <v>1600</v>
      </c>
      <c r="D12" s="149" t="s">
        <v>116</v>
      </c>
      <c r="E12" s="39">
        <v>84</v>
      </c>
      <c r="F12" s="13" t="s">
        <v>285</v>
      </c>
      <c r="G12" s="13"/>
      <c r="H12" s="13"/>
      <c r="I12" s="13"/>
      <c r="J12" s="13"/>
      <c r="K12" s="13"/>
      <c r="L12" s="13"/>
      <c r="M12" s="13"/>
      <c r="N12" s="13"/>
      <c r="O12" s="13"/>
      <c r="P12" s="13"/>
      <c r="Q12" s="13"/>
      <c r="R12" s="13"/>
      <c r="S12" s="13"/>
      <c r="T12" s="13"/>
      <c r="U12" s="13"/>
      <c r="V12" s="13"/>
      <c r="W12" s="13"/>
      <c r="X12" s="13"/>
      <c r="Y12" s="13"/>
      <c r="Z12" s="13"/>
      <c r="AA12" s="44">
        <f t="shared" si="0"/>
        <v>0</v>
      </c>
      <c r="AB12" s="43">
        <f t="shared" si="3"/>
        <v>0</v>
      </c>
    </row>
    <row r="13" spans="2:28" s="40" customFormat="1" ht="13.5" customHeight="1" outlineLevel="1">
      <c r="B13" s="82">
        <v>1230</v>
      </c>
      <c r="C13" s="42">
        <v>2000</v>
      </c>
      <c r="D13" s="142" t="s">
        <v>450</v>
      </c>
      <c r="E13" s="39">
        <v>63</v>
      </c>
      <c r="F13" s="13" t="s">
        <v>352</v>
      </c>
      <c r="G13" s="13"/>
      <c r="H13" s="13"/>
      <c r="I13" s="13"/>
      <c r="J13" s="13"/>
      <c r="K13" s="13"/>
      <c r="L13" s="13"/>
      <c r="M13" s="13"/>
      <c r="N13" s="13"/>
      <c r="O13" s="13"/>
      <c r="P13" s="13"/>
      <c r="Q13" s="13"/>
      <c r="R13" s="13"/>
      <c r="S13" s="13"/>
      <c r="T13" s="13"/>
      <c r="U13" s="13"/>
      <c r="V13" s="13"/>
      <c r="W13" s="13"/>
      <c r="X13" s="13"/>
      <c r="Y13" s="13"/>
      <c r="Z13" s="13"/>
      <c r="AA13" s="44">
        <f t="shared" si="0"/>
        <v>0</v>
      </c>
      <c r="AB13" s="43">
        <f>AA13*E13</f>
        <v>0</v>
      </c>
    </row>
    <row r="14" spans="2:28" s="40" customFormat="1" ht="13.5" customHeight="1" outlineLevel="1">
      <c r="B14" s="82"/>
      <c r="C14" s="42"/>
      <c r="D14" s="142" t="s">
        <v>451</v>
      </c>
      <c r="E14" s="39">
        <v>67</v>
      </c>
      <c r="F14" s="13"/>
      <c r="G14" s="13"/>
      <c r="H14" s="13"/>
      <c r="I14" s="13"/>
      <c r="J14" s="13"/>
      <c r="K14" s="13"/>
      <c r="L14" s="13"/>
      <c r="M14" s="13"/>
      <c r="N14" s="13"/>
      <c r="O14" s="13"/>
      <c r="P14" s="13"/>
      <c r="Q14" s="13"/>
      <c r="R14" s="13"/>
      <c r="S14" s="13"/>
      <c r="T14" s="13"/>
      <c r="U14" s="13"/>
      <c r="V14" s="13"/>
      <c r="W14" s="13"/>
      <c r="X14" s="13"/>
      <c r="Y14" s="13"/>
      <c r="Z14" s="13"/>
      <c r="AA14" s="44">
        <f t="shared" ref="AA14:AA28" si="4">SUM(G14:Z14)</f>
        <v>0</v>
      </c>
      <c r="AB14" s="43">
        <f t="shared" ref="AB14:AB28" si="5">AA14*E14</f>
        <v>0</v>
      </c>
    </row>
    <row r="15" spans="2:28" s="40" customFormat="1" ht="13.5" customHeight="1" outlineLevel="1">
      <c r="B15" s="82"/>
      <c r="C15" s="42"/>
      <c r="D15" s="141" t="s">
        <v>42</v>
      </c>
      <c r="E15" s="39">
        <v>71</v>
      </c>
      <c r="F15" s="13"/>
      <c r="G15" s="13"/>
      <c r="H15" s="13"/>
      <c r="I15" s="13"/>
      <c r="J15" s="13"/>
      <c r="K15" s="13"/>
      <c r="L15" s="13"/>
      <c r="M15" s="13"/>
      <c r="N15" s="13"/>
      <c r="O15" s="13"/>
      <c r="P15" s="13"/>
      <c r="Q15" s="13"/>
      <c r="R15" s="13"/>
      <c r="S15" s="13"/>
      <c r="T15" s="13"/>
      <c r="U15" s="13"/>
      <c r="V15" s="13"/>
      <c r="W15" s="13"/>
      <c r="X15" s="13"/>
      <c r="Y15" s="13"/>
      <c r="Z15" s="13"/>
      <c r="AA15" s="44">
        <f t="shared" si="4"/>
        <v>0</v>
      </c>
      <c r="AB15" s="43">
        <f t="shared" si="5"/>
        <v>0</v>
      </c>
    </row>
    <row r="16" spans="2:28" s="40" customFormat="1" ht="13.5" customHeight="1" outlineLevel="1">
      <c r="B16" s="82"/>
      <c r="C16" s="42"/>
      <c r="D16" s="141" t="s">
        <v>452</v>
      </c>
      <c r="E16" s="39">
        <v>86</v>
      </c>
      <c r="F16" s="13"/>
      <c r="G16" s="13"/>
      <c r="H16" s="13"/>
      <c r="I16" s="13"/>
      <c r="J16" s="13"/>
      <c r="K16" s="13"/>
      <c r="L16" s="13"/>
      <c r="M16" s="13"/>
      <c r="N16" s="13"/>
      <c r="O16" s="13"/>
      <c r="P16" s="13"/>
      <c r="Q16" s="13"/>
      <c r="R16" s="13"/>
      <c r="S16" s="13"/>
      <c r="T16" s="13"/>
      <c r="U16" s="13"/>
      <c r="V16" s="13"/>
      <c r="W16" s="13"/>
      <c r="X16" s="13"/>
      <c r="Y16" s="13"/>
      <c r="Z16" s="13"/>
      <c r="AA16" s="44">
        <f t="shared" si="4"/>
        <v>0</v>
      </c>
      <c r="AB16" s="43">
        <f t="shared" si="5"/>
        <v>0</v>
      </c>
    </row>
    <row r="17" spans="2:28" s="40" customFormat="1" ht="13.5" customHeight="1" outlineLevel="1">
      <c r="B17" s="82"/>
      <c r="C17" s="42"/>
      <c r="D17" s="157" t="s">
        <v>38</v>
      </c>
      <c r="E17" s="39">
        <v>71</v>
      </c>
      <c r="F17" s="13"/>
      <c r="G17" s="13"/>
      <c r="H17" s="13"/>
      <c r="I17" s="13"/>
      <c r="J17" s="13"/>
      <c r="K17" s="13"/>
      <c r="L17" s="13"/>
      <c r="M17" s="13"/>
      <c r="N17" s="13"/>
      <c r="O17" s="13"/>
      <c r="P17" s="13"/>
      <c r="Q17" s="13"/>
      <c r="R17" s="13"/>
      <c r="S17" s="13"/>
      <c r="T17" s="13"/>
      <c r="U17" s="13"/>
      <c r="V17" s="13"/>
      <c r="W17" s="13"/>
      <c r="X17" s="13"/>
      <c r="Y17" s="13"/>
      <c r="Z17" s="13"/>
      <c r="AA17" s="44">
        <f t="shared" si="4"/>
        <v>0</v>
      </c>
      <c r="AB17" s="43">
        <f t="shared" si="5"/>
        <v>0</v>
      </c>
    </row>
    <row r="18" spans="2:28" s="40" customFormat="1" ht="13.5" customHeight="1" outlineLevel="1">
      <c r="B18" s="82"/>
      <c r="C18" s="42"/>
      <c r="D18" s="140" t="s">
        <v>141</v>
      </c>
      <c r="E18" s="39">
        <v>89</v>
      </c>
      <c r="F18" s="13"/>
      <c r="G18" s="13"/>
      <c r="H18" s="13"/>
      <c r="I18" s="13"/>
      <c r="J18" s="13"/>
      <c r="K18" s="13"/>
      <c r="L18" s="13"/>
      <c r="M18" s="13"/>
      <c r="N18" s="13"/>
      <c r="O18" s="13"/>
      <c r="P18" s="13"/>
      <c r="Q18" s="13"/>
      <c r="R18" s="13"/>
      <c r="S18" s="13"/>
      <c r="T18" s="13"/>
      <c r="U18" s="13"/>
      <c r="V18" s="13"/>
      <c r="W18" s="13"/>
      <c r="X18" s="13"/>
      <c r="Y18" s="13"/>
      <c r="Z18" s="13"/>
      <c r="AA18" s="44">
        <f t="shared" si="4"/>
        <v>0</v>
      </c>
      <c r="AB18" s="43">
        <f t="shared" si="5"/>
        <v>0</v>
      </c>
    </row>
    <row r="19" spans="2:28" s="40" customFormat="1" ht="13.5" customHeight="1" outlineLevel="1">
      <c r="B19" s="82"/>
      <c r="C19" s="42"/>
      <c r="D19" s="140" t="s">
        <v>453</v>
      </c>
      <c r="E19" s="39">
        <v>49</v>
      </c>
      <c r="F19" s="13"/>
      <c r="G19" s="13"/>
      <c r="H19" s="13"/>
      <c r="I19" s="13"/>
      <c r="J19" s="13"/>
      <c r="K19" s="13"/>
      <c r="L19" s="13"/>
      <c r="M19" s="13"/>
      <c r="N19" s="13"/>
      <c r="O19" s="13"/>
      <c r="P19" s="13"/>
      <c r="Q19" s="13"/>
      <c r="R19" s="13"/>
      <c r="S19" s="13"/>
      <c r="T19" s="13"/>
      <c r="U19" s="13"/>
      <c r="V19" s="13"/>
      <c r="W19" s="13"/>
      <c r="X19" s="13"/>
      <c r="Y19" s="13"/>
      <c r="Z19" s="13"/>
      <c r="AA19" s="44">
        <f t="shared" si="4"/>
        <v>0</v>
      </c>
      <c r="AB19" s="43">
        <f t="shared" si="5"/>
        <v>0</v>
      </c>
    </row>
    <row r="20" spans="2:28" s="40" customFormat="1" ht="13.5" customHeight="1" outlineLevel="1">
      <c r="B20" s="82"/>
      <c r="C20" s="42"/>
      <c r="D20" s="173" t="s">
        <v>454</v>
      </c>
      <c r="E20" s="39">
        <v>69</v>
      </c>
      <c r="F20" s="13"/>
      <c r="G20" s="13"/>
      <c r="H20" s="13"/>
      <c r="I20" s="13"/>
      <c r="J20" s="13"/>
      <c r="K20" s="13"/>
      <c r="L20" s="13"/>
      <c r="M20" s="13"/>
      <c r="N20" s="13"/>
      <c r="O20" s="13"/>
      <c r="P20" s="13"/>
      <c r="Q20" s="13"/>
      <c r="R20" s="13"/>
      <c r="S20" s="13"/>
      <c r="T20" s="13"/>
      <c r="U20" s="13"/>
      <c r="V20" s="13"/>
      <c r="W20" s="13"/>
      <c r="X20" s="13"/>
      <c r="Y20" s="13"/>
      <c r="Z20" s="13"/>
      <c r="AA20" s="44">
        <f t="shared" si="4"/>
        <v>0</v>
      </c>
      <c r="AB20" s="43">
        <f t="shared" si="5"/>
        <v>0</v>
      </c>
    </row>
    <row r="21" spans="2:28" s="40" customFormat="1" ht="13.5" customHeight="1" outlineLevel="1">
      <c r="B21" s="82"/>
      <c r="C21" s="42"/>
      <c r="D21" s="140" t="s">
        <v>119</v>
      </c>
      <c r="E21" s="39">
        <v>64</v>
      </c>
      <c r="F21" s="13"/>
      <c r="G21" s="13"/>
      <c r="H21" s="13"/>
      <c r="I21" s="13"/>
      <c r="J21" s="13"/>
      <c r="K21" s="13"/>
      <c r="L21" s="13"/>
      <c r="M21" s="13"/>
      <c r="N21" s="13"/>
      <c r="O21" s="13"/>
      <c r="P21" s="13"/>
      <c r="Q21" s="13"/>
      <c r="R21" s="13"/>
      <c r="S21" s="13"/>
      <c r="T21" s="13"/>
      <c r="U21" s="13"/>
      <c r="V21" s="13"/>
      <c r="W21" s="13"/>
      <c r="X21" s="13"/>
      <c r="Y21" s="13"/>
      <c r="Z21" s="13"/>
      <c r="AA21" s="44">
        <f t="shared" si="4"/>
        <v>0</v>
      </c>
      <c r="AB21" s="43">
        <f t="shared" si="5"/>
        <v>0</v>
      </c>
    </row>
    <row r="22" spans="2:28" s="40" customFormat="1" ht="13.5" customHeight="1" outlineLevel="1">
      <c r="B22" s="82"/>
      <c r="C22" s="42"/>
      <c r="D22" s="140" t="s">
        <v>117</v>
      </c>
      <c r="E22" s="39">
        <v>60</v>
      </c>
      <c r="F22" s="13"/>
      <c r="G22" s="13"/>
      <c r="H22" s="13"/>
      <c r="I22" s="13"/>
      <c r="J22" s="13"/>
      <c r="K22" s="13"/>
      <c r="L22" s="13"/>
      <c r="M22" s="13"/>
      <c r="N22" s="13"/>
      <c r="O22" s="13"/>
      <c r="P22" s="13"/>
      <c r="Q22" s="13"/>
      <c r="R22" s="13"/>
      <c r="S22" s="13"/>
      <c r="T22" s="13"/>
      <c r="U22" s="13"/>
      <c r="V22" s="13"/>
      <c r="W22" s="13"/>
      <c r="X22" s="13"/>
      <c r="Y22" s="13"/>
      <c r="Z22" s="13"/>
      <c r="AA22" s="44">
        <f t="shared" si="4"/>
        <v>0</v>
      </c>
      <c r="AB22" s="43">
        <f t="shared" si="5"/>
        <v>0</v>
      </c>
    </row>
    <row r="23" spans="2:28" s="40" customFormat="1" ht="13.5" customHeight="1" outlineLevel="1">
      <c r="B23" s="82"/>
      <c r="C23" s="42"/>
      <c r="D23" s="175" t="s">
        <v>149</v>
      </c>
      <c r="E23" s="39">
        <v>76</v>
      </c>
      <c r="F23" s="13"/>
      <c r="G23" s="13"/>
      <c r="H23" s="13"/>
      <c r="I23" s="13"/>
      <c r="J23" s="13"/>
      <c r="K23" s="13"/>
      <c r="L23" s="13"/>
      <c r="M23" s="13"/>
      <c r="N23" s="13"/>
      <c r="O23" s="13"/>
      <c r="P23" s="13"/>
      <c r="Q23" s="13"/>
      <c r="R23" s="13"/>
      <c r="S23" s="13"/>
      <c r="T23" s="13"/>
      <c r="U23" s="13"/>
      <c r="V23" s="13"/>
      <c r="W23" s="13"/>
      <c r="X23" s="13"/>
      <c r="Y23" s="13"/>
      <c r="Z23" s="13"/>
      <c r="AA23" s="44">
        <f t="shared" si="4"/>
        <v>0</v>
      </c>
      <c r="AB23" s="43">
        <f>AA23*E23</f>
        <v>0</v>
      </c>
    </row>
    <row r="24" spans="2:28" s="40" customFormat="1" ht="13.5" customHeight="1" outlineLevel="1">
      <c r="B24" s="82"/>
      <c r="C24" s="42"/>
      <c r="D24" s="139" t="s">
        <v>150</v>
      </c>
      <c r="E24" s="39">
        <v>144</v>
      </c>
      <c r="F24" s="13"/>
      <c r="G24" s="13"/>
      <c r="H24" s="13"/>
      <c r="I24" s="13"/>
      <c r="J24" s="13"/>
      <c r="K24" s="13"/>
      <c r="L24" s="13"/>
      <c r="M24" s="13"/>
      <c r="N24" s="13"/>
      <c r="O24" s="13"/>
      <c r="P24" s="13"/>
      <c r="Q24" s="13"/>
      <c r="R24" s="13"/>
      <c r="S24" s="13"/>
      <c r="T24" s="13"/>
      <c r="U24" s="13"/>
      <c r="V24" s="13"/>
      <c r="W24" s="13"/>
      <c r="X24" s="13"/>
      <c r="Y24" s="13"/>
      <c r="Z24" s="13"/>
      <c r="AA24" s="44">
        <f t="shared" si="4"/>
        <v>0</v>
      </c>
      <c r="AB24" s="43">
        <f>AA24*E24</f>
        <v>0</v>
      </c>
    </row>
    <row r="25" spans="2:28" s="40" customFormat="1" ht="13.5" customHeight="1" outlineLevel="1">
      <c r="B25" s="82"/>
      <c r="C25" s="42"/>
      <c r="D25" s="174" t="s">
        <v>50</v>
      </c>
      <c r="E25" s="39">
        <v>158</v>
      </c>
      <c r="F25" s="13"/>
      <c r="G25" s="13"/>
      <c r="H25" s="13"/>
      <c r="I25" s="13"/>
      <c r="J25" s="13"/>
      <c r="K25" s="13"/>
      <c r="L25" s="13"/>
      <c r="M25" s="13"/>
      <c r="N25" s="13"/>
      <c r="O25" s="13"/>
      <c r="P25" s="13"/>
      <c r="Q25" s="13"/>
      <c r="R25" s="13"/>
      <c r="S25" s="13"/>
      <c r="T25" s="13"/>
      <c r="U25" s="13"/>
      <c r="V25" s="13"/>
      <c r="W25" s="13"/>
      <c r="X25" s="13"/>
      <c r="Y25" s="13"/>
      <c r="Z25" s="13"/>
      <c r="AA25" s="44">
        <f t="shared" si="4"/>
        <v>0</v>
      </c>
      <c r="AB25" s="43">
        <f t="shared" si="5"/>
        <v>0</v>
      </c>
    </row>
    <row r="26" spans="2:28" s="40" customFormat="1" ht="13.5" customHeight="1" outlineLevel="1">
      <c r="B26" s="82"/>
      <c r="C26" s="42"/>
      <c r="D26" s="139" t="s">
        <v>442</v>
      </c>
      <c r="E26" s="39">
        <v>113</v>
      </c>
      <c r="F26" s="13"/>
      <c r="G26" s="13"/>
      <c r="H26" s="13"/>
      <c r="I26" s="13"/>
      <c r="J26" s="13"/>
      <c r="K26" s="13"/>
      <c r="L26" s="13"/>
      <c r="M26" s="13"/>
      <c r="N26" s="13"/>
      <c r="O26" s="13"/>
      <c r="P26" s="13"/>
      <c r="Q26" s="13"/>
      <c r="R26" s="13"/>
      <c r="S26" s="13"/>
      <c r="T26" s="13"/>
      <c r="U26" s="13"/>
      <c r="V26" s="13"/>
      <c r="W26" s="13"/>
      <c r="X26" s="13"/>
      <c r="Y26" s="13"/>
      <c r="Z26" s="13"/>
      <c r="AA26" s="44">
        <f t="shared" si="4"/>
        <v>0</v>
      </c>
      <c r="AB26" s="43">
        <f t="shared" si="5"/>
        <v>0</v>
      </c>
    </row>
    <row r="27" spans="2:28" s="40" customFormat="1" ht="13.5" customHeight="1" outlineLevel="1">
      <c r="B27" s="82">
        <v>1231</v>
      </c>
      <c r="C27" s="42">
        <v>2100</v>
      </c>
      <c r="D27" s="174" t="s">
        <v>455</v>
      </c>
      <c r="E27" s="198">
        <v>121</v>
      </c>
      <c r="F27" s="13" t="s">
        <v>353</v>
      </c>
      <c r="G27" s="13"/>
      <c r="H27" s="13"/>
      <c r="I27" s="13"/>
      <c r="J27" s="13"/>
      <c r="K27" s="13"/>
      <c r="L27" s="13"/>
      <c r="M27" s="13"/>
      <c r="N27" s="13"/>
      <c r="O27" s="13"/>
      <c r="P27" s="13"/>
      <c r="Q27" s="13"/>
      <c r="R27" s="13"/>
      <c r="S27" s="13"/>
      <c r="T27" s="13"/>
      <c r="U27" s="13"/>
      <c r="V27" s="13"/>
      <c r="W27" s="13"/>
      <c r="X27" s="13"/>
      <c r="Y27" s="13"/>
      <c r="Z27" s="13"/>
      <c r="AA27" s="44">
        <f t="shared" si="4"/>
        <v>0</v>
      </c>
      <c r="AB27" s="43">
        <f t="shared" si="5"/>
        <v>0</v>
      </c>
    </row>
    <row r="28" spans="2:28" s="40" customFormat="1" ht="13.5" customHeight="1" outlineLevel="1">
      <c r="B28" s="82">
        <v>1232</v>
      </c>
      <c r="C28" s="42">
        <v>2200</v>
      </c>
      <c r="D28" s="154" t="s">
        <v>51</v>
      </c>
      <c r="E28" s="39">
        <v>117</v>
      </c>
      <c r="F28" s="13" t="s">
        <v>354</v>
      </c>
      <c r="G28" s="13"/>
      <c r="H28" s="13"/>
      <c r="I28" s="13"/>
      <c r="J28" s="13"/>
      <c r="K28" s="13"/>
      <c r="L28" s="13"/>
      <c r="M28" s="13"/>
      <c r="N28" s="13"/>
      <c r="O28" s="13"/>
      <c r="P28" s="13"/>
      <c r="Q28" s="13"/>
      <c r="R28" s="13"/>
      <c r="S28" s="13"/>
      <c r="T28" s="13"/>
      <c r="U28" s="13"/>
      <c r="V28" s="13"/>
      <c r="W28" s="13"/>
      <c r="X28" s="13"/>
      <c r="Y28" s="13"/>
      <c r="Z28" s="13"/>
      <c r="AA28" s="44">
        <f t="shared" si="4"/>
        <v>0</v>
      </c>
      <c r="AB28" s="43">
        <f t="shared" si="5"/>
        <v>0</v>
      </c>
    </row>
    <row r="29" spans="2:28" s="40" customFormat="1" ht="13.5" customHeight="1" outlineLevel="1">
      <c r="B29" s="83"/>
      <c r="D29" s="29" t="s">
        <v>20</v>
      </c>
      <c r="E29" s="29"/>
      <c r="F29" s="85"/>
      <c r="G29" s="29"/>
      <c r="H29" s="29"/>
      <c r="I29" s="29"/>
      <c r="J29" s="29"/>
      <c r="K29" s="29"/>
      <c r="L29" s="29"/>
      <c r="M29" s="29"/>
      <c r="N29" s="29"/>
      <c r="O29" s="29"/>
      <c r="P29" s="29"/>
      <c r="Q29" s="29"/>
      <c r="R29" s="29"/>
      <c r="S29" s="29"/>
      <c r="T29" s="29"/>
      <c r="U29" s="29"/>
      <c r="V29" s="29"/>
      <c r="W29" s="29"/>
      <c r="X29" s="29"/>
      <c r="Y29" s="29"/>
      <c r="Z29" s="29"/>
      <c r="AA29" s="33"/>
      <c r="AB29" s="43"/>
    </row>
    <row r="30" spans="2:28" s="40" customFormat="1" ht="13.5" customHeight="1" outlineLevel="1">
      <c r="B30" s="82">
        <v>1224</v>
      </c>
      <c r="C30" s="42">
        <v>3000</v>
      </c>
      <c r="D30" s="56" t="s">
        <v>82</v>
      </c>
      <c r="E30" s="39">
        <v>147</v>
      </c>
      <c r="F30" s="13" t="s">
        <v>239</v>
      </c>
      <c r="G30" s="57"/>
      <c r="H30" s="57"/>
      <c r="I30" s="57"/>
      <c r="J30" s="57"/>
      <c r="K30" s="57"/>
      <c r="L30" s="57"/>
      <c r="M30" s="57"/>
      <c r="N30" s="57"/>
      <c r="O30" s="57"/>
      <c r="P30" s="57"/>
      <c r="Q30" s="57"/>
      <c r="R30" s="57"/>
      <c r="S30" s="57"/>
      <c r="T30" s="57"/>
      <c r="U30" s="57"/>
      <c r="V30" s="57"/>
      <c r="W30" s="57"/>
      <c r="X30" s="57"/>
      <c r="Y30" s="57"/>
      <c r="Z30" s="57"/>
      <c r="AA30" s="44">
        <f>SUM(G30:Z30)</f>
        <v>0</v>
      </c>
      <c r="AB30" s="43">
        <f>AA30*E30</f>
        <v>0</v>
      </c>
    </row>
    <row r="31" spans="2:28" s="40" customFormat="1" ht="13.5" customHeight="1" outlineLevel="1">
      <c r="B31" s="82">
        <v>1221</v>
      </c>
      <c r="C31" s="42">
        <v>3100</v>
      </c>
      <c r="D31" s="154" t="s">
        <v>380</v>
      </c>
      <c r="E31" s="39">
        <v>158</v>
      </c>
      <c r="F31" s="13" t="s">
        <v>240</v>
      </c>
      <c r="G31" s="57"/>
      <c r="H31" s="57"/>
      <c r="I31" s="57"/>
      <c r="J31" s="57"/>
      <c r="K31" s="57"/>
      <c r="L31" s="57"/>
      <c r="M31" s="57"/>
      <c r="N31" s="57"/>
      <c r="O31" s="57"/>
      <c r="P31" s="57"/>
      <c r="Q31" s="57"/>
      <c r="R31" s="57"/>
      <c r="S31" s="57"/>
      <c r="T31" s="57"/>
      <c r="U31" s="57"/>
      <c r="V31" s="57"/>
      <c r="W31" s="57"/>
      <c r="X31" s="57"/>
      <c r="Y31" s="57"/>
      <c r="Z31" s="57"/>
      <c r="AA31" s="44">
        <f>SUM(G31:Z31)</f>
        <v>0</v>
      </c>
      <c r="AB31" s="43">
        <f>AA31*E31</f>
        <v>0</v>
      </c>
    </row>
    <row r="32" spans="2:28" s="40" customFormat="1" ht="13.5" customHeight="1" outlineLevel="1">
      <c r="B32" s="83"/>
      <c r="D32" s="29" t="s">
        <v>24</v>
      </c>
      <c r="E32" s="29"/>
      <c r="F32" s="85"/>
      <c r="G32" s="29"/>
      <c r="H32" s="29"/>
      <c r="I32" s="29"/>
      <c r="J32" s="29"/>
      <c r="K32" s="29"/>
      <c r="L32" s="29"/>
      <c r="M32" s="29"/>
      <c r="N32" s="29"/>
      <c r="O32" s="29"/>
      <c r="P32" s="29"/>
      <c r="Q32" s="29"/>
      <c r="R32" s="29"/>
      <c r="S32" s="29"/>
      <c r="T32" s="29"/>
      <c r="U32" s="29"/>
      <c r="V32" s="29"/>
      <c r="W32" s="29"/>
      <c r="X32" s="29"/>
      <c r="Y32" s="29"/>
      <c r="Z32" s="29"/>
      <c r="AA32" s="33"/>
      <c r="AB32" s="43"/>
    </row>
    <row r="33" spans="2:28" s="40" customFormat="1" ht="13.5" customHeight="1" outlineLevel="1">
      <c r="B33" s="82">
        <v>1226</v>
      </c>
      <c r="C33" s="42">
        <v>4100</v>
      </c>
      <c r="D33" s="58" t="s">
        <v>25</v>
      </c>
      <c r="E33" s="39">
        <v>89</v>
      </c>
      <c r="F33" s="13" t="s">
        <v>241</v>
      </c>
      <c r="G33" s="57"/>
      <c r="H33" s="57"/>
      <c r="I33" s="57"/>
      <c r="J33" s="57"/>
      <c r="K33" s="57"/>
      <c r="L33" s="57"/>
      <c r="M33" s="57"/>
      <c r="N33" s="57"/>
      <c r="O33" s="57"/>
      <c r="P33" s="57"/>
      <c r="Q33" s="57"/>
      <c r="R33" s="57"/>
      <c r="S33" s="57"/>
      <c r="T33" s="57"/>
      <c r="U33" s="57"/>
      <c r="V33" s="57"/>
      <c r="W33" s="57"/>
      <c r="X33" s="57"/>
      <c r="Y33" s="57"/>
      <c r="Z33" s="57"/>
      <c r="AA33" s="44">
        <f>SUM(G33:Z33)</f>
        <v>0</v>
      </c>
      <c r="AB33" s="43">
        <f>AA33*E33</f>
        <v>0</v>
      </c>
    </row>
    <row r="34" spans="2:28" s="40" customFormat="1" ht="13.5" customHeight="1" outlineLevel="1">
      <c r="B34" s="82">
        <v>1227</v>
      </c>
      <c r="C34" s="42">
        <v>4200</v>
      </c>
      <c r="D34" s="59" t="s">
        <v>26</v>
      </c>
      <c r="E34" s="39">
        <v>89</v>
      </c>
      <c r="F34" s="13" t="s">
        <v>242</v>
      </c>
      <c r="G34" s="57"/>
      <c r="H34" s="57"/>
      <c r="I34" s="57"/>
      <c r="J34" s="57"/>
      <c r="K34" s="57"/>
      <c r="L34" s="57"/>
      <c r="M34" s="57"/>
      <c r="N34" s="57"/>
      <c r="O34" s="57"/>
      <c r="P34" s="57"/>
      <c r="Q34" s="57"/>
      <c r="R34" s="57"/>
      <c r="S34" s="57"/>
      <c r="T34" s="57"/>
      <c r="U34" s="57"/>
      <c r="V34" s="57"/>
      <c r="W34" s="57"/>
      <c r="X34" s="57"/>
      <c r="Y34" s="57"/>
      <c r="Z34" s="57"/>
      <c r="AA34" s="44">
        <f>SUM(G34:Z34)</f>
        <v>0</v>
      </c>
      <c r="AB34" s="43">
        <f>AA34*E34</f>
        <v>0</v>
      </c>
    </row>
    <row r="35" spans="2:28" ht="13.5" customHeight="1">
      <c r="D35" s="29" t="s">
        <v>3</v>
      </c>
      <c r="E35" s="29"/>
      <c r="F35" s="85"/>
      <c r="G35" s="29"/>
      <c r="H35" s="29"/>
      <c r="I35" s="29"/>
      <c r="J35" s="29"/>
      <c r="K35" s="29"/>
      <c r="L35" s="29"/>
      <c r="M35" s="29"/>
      <c r="N35" s="29"/>
      <c r="O35" s="29"/>
      <c r="P35" s="29"/>
      <c r="Q35" s="29"/>
      <c r="R35" s="29"/>
      <c r="S35" s="29"/>
      <c r="T35" s="29"/>
      <c r="U35" s="29"/>
      <c r="V35" s="29"/>
      <c r="W35" s="29"/>
      <c r="X35" s="29"/>
      <c r="Y35" s="29"/>
      <c r="Z35" s="29"/>
      <c r="AA35" s="33"/>
      <c r="AB35" s="25"/>
    </row>
    <row r="36" spans="2:28" s="22" customFormat="1" ht="13.5" customHeight="1" outlineLevel="1">
      <c r="B36" s="82">
        <v>597</v>
      </c>
      <c r="C36" s="42">
        <v>5000</v>
      </c>
      <c r="D36" s="144" t="s">
        <v>445</v>
      </c>
      <c r="E36" s="205">
        <v>75</v>
      </c>
      <c r="F36" s="13" t="s">
        <v>355</v>
      </c>
      <c r="G36" s="41"/>
      <c r="H36" s="41"/>
      <c r="I36" s="41"/>
      <c r="J36" s="41"/>
      <c r="K36" s="41"/>
      <c r="L36" s="41"/>
      <c r="M36" s="41"/>
      <c r="N36" s="41"/>
      <c r="O36" s="41"/>
      <c r="P36" s="41"/>
      <c r="Q36" s="41"/>
      <c r="R36" s="41"/>
      <c r="S36" s="41"/>
      <c r="T36" s="41"/>
      <c r="U36" s="41"/>
      <c r="V36" s="41"/>
      <c r="W36" s="41"/>
      <c r="X36" s="41"/>
      <c r="Y36" s="41"/>
      <c r="Z36" s="41"/>
      <c r="AA36" s="44">
        <f t="shared" ref="AA36:AA42" si="6">SUM(G36:Z36)</f>
        <v>0</v>
      </c>
      <c r="AB36" s="43">
        <f t="shared" ref="AB36:AB42" si="7">AA36*E36</f>
        <v>0</v>
      </c>
    </row>
    <row r="37" spans="2:28" s="42" customFormat="1" ht="13.5" customHeight="1" outlineLevel="1">
      <c r="B37" s="82">
        <v>662</v>
      </c>
      <c r="C37" s="42">
        <v>5100</v>
      </c>
      <c r="D37" s="152" t="s">
        <v>142</v>
      </c>
      <c r="E37" s="39">
        <v>69</v>
      </c>
      <c r="F37" s="13" t="s">
        <v>356</v>
      </c>
      <c r="G37" s="41"/>
      <c r="H37" s="41"/>
      <c r="I37" s="41"/>
      <c r="J37" s="41"/>
      <c r="K37" s="41"/>
      <c r="L37" s="41"/>
      <c r="M37" s="41"/>
      <c r="N37" s="41"/>
      <c r="O37" s="41"/>
      <c r="P37" s="41"/>
      <c r="Q37" s="41"/>
      <c r="R37" s="41"/>
      <c r="S37" s="41"/>
      <c r="T37" s="41"/>
      <c r="U37" s="41"/>
      <c r="V37" s="41"/>
      <c r="W37" s="41"/>
      <c r="X37" s="41"/>
      <c r="Y37" s="41"/>
      <c r="Z37" s="41"/>
      <c r="AA37" s="44">
        <f t="shared" si="6"/>
        <v>0</v>
      </c>
      <c r="AB37" s="43">
        <f t="shared" si="7"/>
        <v>0</v>
      </c>
    </row>
    <row r="38" spans="2:28" s="42" customFormat="1" ht="13.5" customHeight="1" outlineLevel="1">
      <c r="B38" s="82">
        <v>640</v>
      </c>
      <c r="C38" s="42">
        <v>5200</v>
      </c>
      <c r="D38" s="156" t="s">
        <v>145</v>
      </c>
      <c r="E38" s="39">
        <v>64</v>
      </c>
      <c r="F38" s="13" t="s">
        <v>357</v>
      </c>
      <c r="G38" s="41"/>
      <c r="H38" s="41"/>
      <c r="I38" s="41"/>
      <c r="J38" s="41"/>
      <c r="K38" s="41"/>
      <c r="L38" s="41"/>
      <c r="M38" s="41"/>
      <c r="N38" s="41"/>
      <c r="O38" s="41"/>
      <c r="P38" s="41"/>
      <c r="Q38" s="41"/>
      <c r="R38" s="41"/>
      <c r="S38" s="41"/>
      <c r="T38" s="41"/>
      <c r="U38" s="41"/>
      <c r="V38" s="41"/>
      <c r="W38" s="41"/>
      <c r="X38" s="41"/>
      <c r="Y38" s="41"/>
      <c r="Z38" s="41"/>
      <c r="AA38" s="44">
        <f t="shared" si="6"/>
        <v>0</v>
      </c>
      <c r="AB38" s="43">
        <f t="shared" si="7"/>
        <v>0</v>
      </c>
    </row>
    <row r="39" spans="2:28" s="42" customFormat="1" ht="13.5" customHeight="1" outlineLevel="1">
      <c r="B39" s="82">
        <v>1052</v>
      </c>
      <c r="C39" s="42">
        <v>6010</v>
      </c>
      <c r="D39" s="145" t="s">
        <v>153</v>
      </c>
      <c r="E39" s="39">
        <v>66</v>
      </c>
      <c r="F39" s="13" t="s">
        <v>292</v>
      </c>
      <c r="G39" s="115"/>
      <c r="H39" s="115"/>
      <c r="I39" s="115"/>
      <c r="J39" s="115"/>
      <c r="K39" s="115"/>
      <c r="L39" s="115"/>
      <c r="M39" s="115"/>
      <c r="N39" s="115"/>
      <c r="O39" s="115"/>
      <c r="P39" s="115"/>
      <c r="Q39" s="115"/>
      <c r="R39" s="115"/>
      <c r="S39" s="115"/>
      <c r="T39" s="115"/>
      <c r="U39" s="115"/>
      <c r="V39" s="115"/>
      <c r="W39" s="115"/>
      <c r="X39" s="115"/>
      <c r="Y39" s="115"/>
      <c r="Z39" s="115"/>
      <c r="AA39" s="84">
        <f t="shared" si="6"/>
        <v>0</v>
      </c>
      <c r="AB39" s="43">
        <f t="shared" si="7"/>
        <v>0</v>
      </c>
    </row>
    <row r="40" spans="2:28" s="42" customFormat="1" ht="13.5" customHeight="1" outlineLevel="1">
      <c r="B40" s="82">
        <v>1054</v>
      </c>
      <c r="C40" s="42">
        <v>6020</v>
      </c>
      <c r="D40" s="145" t="s">
        <v>139</v>
      </c>
      <c r="E40" s="39">
        <v>66</v>
      </c>
      <c r="F40" s="13" t="s">
        <v>293</v>
      </c>
      <c r="G40" s="115"/>
      <c r="H40" s="115"/>
      <c r="I40" s="115"/>
      <c r="J40" s="115"/>
      <c r="K40" s="115"/>
      <c r="L40" s="115"/>
      <c r="M40" s="115"/>
      <c r="N40" s="115"/>
      <c r="O40" s="115"/>
      <c r="P40" s="115"/>
      <c r="Q40" s="115"/>
      <c r="R40" s="115"/>
      <c r="S40" s="115"/>
      <c r="T40" s="115"/>
      <c r="U40" s="115"/>
      <c r="V40" s="115"/>
      <c r="W40" s="115"/>
      <c r="X40" s="115"/>
      <c r="Y40" s="115"/>
      <c r="Z40" s="115"/>
      <c r="AA40" s="84">
        <f t="shared" si="6"/>
        <v>0</v>
      </c>
      <c r="AB40" s="43">
        <f t="shared" si="7"/>
        <v>0</v>
      </c>
    </row>
    <row r="41" spans="2:28" s="42" customFormat="1" ht="13.5" customHeight="1" outlineLevel="1">
      <c r="B41" s="82">
        <v>1053</v>
      </c>
      <c r="C41" s="42">
        <v>6030</v>
      </c>
      <c r="D41" s="145" t="s">
        <v>154</v>
      </c>
      <c r="E41" s="39">
        <v>66</v>
      </c>
      <c r="F41" s="13" t="s">
        <v>294</v>
      </c>
      <c r="G41" s="115"/>
      <c r="H41" s="115"/>
      <c r="I41" s="115"/>
      <c r="J41" s="115"/>
      <c r="K41" s="115"/>
      <c r="L41" s="115"/>
      <c r="M41" s="115"/>
      <c r="N41" s="115"/>
      <c r="O41" s="115"/>
      <c r="P41" s="115"/>
      <c r="Q41" s="115"/>
      <c r="R41" s="115"/>
      <c r="S41" s="115"/>
      <c r="T41" s="115"/>
      <c r="U41" s="115"/>
      <c r="V41" s="115"/>
      <c r="W41" s="115"/>
      <c r="X41" s="115"/>
      <c r="Y41" s="115"/>
      <c r="Z41" s="115"/>
      <c r="AA41" s="84">
        <f t="shared" si="6"/>
        <v>0</v>
      </c>
      <c r="AB41" s="43">
        <f t="shared" si="7"/>
        <v>0</v>
      </c>
    </row>
    <row r="42" spans="2:28" s="42" customFormat="1" ht="13.5" customHeight="1" outlineLevel="1">
      <c r="B42" s="82">
        <v>1057</v>
      </c>
      <c r="C42" s="72"/>
      <c r="D42" s="145" t="s">
        <v>131</v>
      </c>
      <c r="E42" s="188">
        <v>83</v>
      </c>
      <c r="F42" s="13" t="s">
        <v>295</v>
      </c>
      <c r="G42" s="115"/>
      <c r="H42" s="115"/>
      <c r="I42" s="115"/>
      <c r="J42" s="115"/>
      <c r="K42" s="115"/>
      <c r="L42" s="115"/>
      <c r="M42" s="115"/>
      <c r="N42" s="115"/>
      <c r="O42" s="115"/>
      <c r="P42" s="115"/>
      <c r="Q42" s="115"/>
      <c r="R42" s="115"/>
      <c r="S42" s="115"/>
      <c r="T42" s="115"/>
      <c r="U42" s="115"/>
      <c r="V42" s="115"/>
      <c r="W42" s="115"/>
      <c r="X42" s="115"/>
      <c r="Y42" s="115"/>
      <c r="Z42" s="115"/>
      <c r="AA42" s="84">
        <f t="shared" si="6"/>
        <v>0</v>
      </c>
      <c r="AB42" s="43">
        <f t="shared" si="7"/>
        <v>0</v>
      </c>
    </row>
    <row r="43" spans="2:28" s="42" customFormat="1" ht="13.5" customHeight="1" outlineLevel="1">
      <c r="B43" s="82"/>
      <c r="C43" s="72"/>
      <c r="D43" s="145" t="s">
        <v>390</v>
      </c>
      <c r="E43" s="199">
        <v>85</v>
      </c>
      <c r="F43" s="13"/>
      <c r="G43" s="115"/>
      <c r="H43" s="115"/>
      <c r="I43" s="115"/>
      <c r="J43" s="115"/>
      <c r="K43" s="115"/>
      <c r="L43" s="115"/>
      <c r="M43" s="115"/>
      <c r="N43" s="115"/>
      <c r="O43" s="115"/>
      <c r="P43" s="115"/>
      <c r="Q43" s="115"/>
      <c r="R43" s="115"/>
      <c r="S43" s="115"/>
      <c r="T43" s="115"/>
      <c r="U43" s="115"/>
      <c r="V43" s="115"/>
      <c r="W43" s="115"/>
      <c r="X43" s="115"/>
      <c r="Y43" s="115"/>
      <c r="Z43" s="115"/>
      <c r="AA43" s="78">
        <f>SUM(G43:Z43)</f>
        <v>0</v>
      </c>
      <c r="AB43" s="43">
        <f>AA43*E43</f>
        <v>0</v>
      </c>
    </row>
    <row r="44" spans="2:28" s="42" customFormat="1" ht="13.5" customHeight="1" outlineLevel="1">
      <c r="B44" s="82"/>
      <c r="C44" s="72"/>
      <c r="D44" s="146" t="s">
        <v>391</v>
      </c>
      <c r="E44" s="199">
        <v>81</v>
      </c>
      <c r="F44" s="13"/>
      <c r="G44" s="115"/>
      <c r="H44" s="115"/>
      <c r="I44" s="115"/>
      <c r="J44" s="115"/>
      <c r="K44" s="115"/>
      <c r="L44" s="115"/>
      <c r="M44" s="115"/>
      <c r="N44" s="115"/>
      <c r="O44" s="115"/>
      <c r="P44" s="115"/>
      <c r="Q44" s="115"/>
      <c r="R44" s="115"/>
      <c r="S44" s="115"/>
      <c r="T44" s="115"/>
      <c r="U44" s="115"/>
      <c r="V44" s="115"/>
      <c r="W44" s="115"/>
      <c r="X44" s="115"/>
      <c r="Y44" s="115"/>
      <c r="Z44" s="115"/>
      <c r="AA44" s="78">
        <f>SUM(G44:Z44)</f>
        <v>0</v>
      </c>
      <c r="AB44" s="43">
        <f>AA44*E44</f>
        <v>0</v>
      </c>
    </row>
    <row r="45" spans="2:28" ht="13.5" customHeight="1">
      <c r="D45" s="29" t="s">
        <v>4</v>
      </c>
      <c r="E45" s="29"/>
      <c r="F45" s="85"/>
      <c r="G45" s="29"/>
      <c r="H45" s="29"/>
      <c r="I45" s="29"/>
      <c r="J45" s="29"/>
      <c r="K45" s="29"/>
      <c r="L45" s="29"/>
      <c r="M45" s="29"/>
      <c r="N45" s="29"/>
      <c r="O45" s="29"/>
      <c r="P45" s="29"/>
      <c r="Q45" s="29"/>
      <c r="R45" s="29"/>
      <c r="S45" s="29"/>
      <c r="T45" s="29"/>
      <c r="U45" s="29"/>
      <c r="V45" s="29"/>
      <c r="W45" s="29"/>
      <c r="X45" s="29"/>
      <c r="Y45" s="29"/>
      <c r="Z45" s="29"/>
      <c r="AA45" s="33"/>
      <c r="AB45" s="25"/>
    </row>
    <row r="46" spans="2:28" s="40" customFormat="1" ht="13.5" customHeight="1" outlineLevel="1">
      <c r="B46" s="82">
        <v>996</v>
      </c>
      <c r="C46" s="42">
        <v>7030</v>
      </c>
      <c r="D46" s="143" t="s">
        <v>409</v>
      </c>
      <c r="E46" s="39">
        <v>69</v>
      </c>
      <c r="F46" s="13" t="s">
        <v>358</v>
      </c>
      <c r="G46" s="115"/>
      <c r="H46" s="115"/>
      <c r="I46" s="115"/>
      <c r="J46" s="115"/>
      <c r="K46" s="115"/>
      <c r="L46" s="115"/>
      <c r="M46" s="115"/>
      <c r="N46" s="115"/>
      <c r="O46" s="115"/>
      <c r="P46" s="115"/>
      <c r="Q46" s="115"/>
      <c r="R46" s="115"/>
      <c r="S46" s="115"/>
      <c r="T46" s="115"/>
      <c r="U46" s="115"/>
      <c r="V46" s="115"/>
      <c r="W46" s="115"/>
      <c r="X46" s="115"/>
      <c r="Y46" s="115"/>
      <c r="Z46" s="115"/>
      <c r="AA46" s="84">
        <f t="shared" ref="AA46:AA47" si="8">SUM(G46:Z46)</f>
        <v>0</v>
      </c>
      <c r="AB46" s="43">
        <f t="shared" ref="AB46:AB47" si="9">AA46*E46</f>
        <v>0</v>
      </c>
    </row>
    <row r="47" spans="2:28" s="22" customFormat="1" ht="13.5" customHeight="1" outlineLevel="1">
      <c r="B47" s="82">
        <v>1028</v>
      </c>
      <c r="C47" s="42">
        <v>7040</v>
      </c>
      <c r="D47" s="145" t="s">
        <v>146</v>
      </c>
      <c r="E47" s="188">
        <v>107</v>
      </c>
      <c r="F47" s="13" t="s">
        <v>359</v>
      </c>
      <c r="G47" s="115"/>
      <c r="H47" s="115"/>
      <c r="I47" s="115"/>
      <c r="J47" s="115"/>
      <c r="K47" s="115"/>
      <c r="L47" s="115"/>
      <c r="M47" s="115"/>
      <c r="N47" s="115"/>
      <c r="O47" s="115"/>
      <c r="P47" s="115"/>
      <c r="Q47" s="115"/>
      <c r="R47" s="115"/>
      <c r="S47" s="115"/>
      <c r="T47" s="115"/>
      <c r="U47" s="115"/>
      <c r="V47" s="115"/>
      <c r="W47" s="115"/>
      <c r="X47" s="115"/>
      <c r="Y47" s="115"/>
      <c r="Z47" s="115"/>
      <c r="AA47" s="84">
        <f t="shared" si="8"/>
        <v>0</v>
      </c>
      <c r="AB47" s="43">
        <f t="shared" si="9"/>
        <v>0</v>
      </c>
    </row>
    <row r="48" spans="2:28" s="42" customFormat="1" ht="13.5" customHeight="1" outlineLevel="1">
      <c r="B48" s="82">
        <v>983</v>
      </c>
      <c r="D48" s="145" t="s">
        <v>444</v>
      </c>
      <c r="E48" s="39">
        <v>107</v>
      </c>
      <c r="F48" s="13" t="s">
        <v>397</v>
      </c>
      <c r="G48" s="115"/>
      <c r="H48" s="115"/>
      <c r="I48" s="115"/>
      <c r="J48" s="115"/>
      <c r="K48" s="115"/>
      <c r="L48" s="115"/>
      <c r="M48" s="115"/>
      <c r="N48" s="115"/>
      <c r="O48" s="115"/>
      <c r="P48" s="115"/>
      <c r="Q48" s="115"/>
      <c r="R48" s="115"/>
      <c r="S48" s="115"/>
      <c r="T48" s="115"/>
      <c r="U48" s="115"/>
      <c r="V48" s="115"/>
      <c r="W48" s="115"/>
      <c r="X48" s="115"/>
      <c r="Y48" s="115"/>
      <c r="Z48" s="115"/>
      <c r="AA48" s="84">
        <f t="shared" ref="AA48" si="10">SUM(G48:Z48)</f>
        <v>0</v>
      </c>
      <c r="AB48" s="43">
        <f t="shared" ref="AB48:AB94" si="11">AA48*E48</f>
        <v>0</v>
      </c>
    </row>
    <row r="49" spans="1:29" s="40" customFormat="1" ht="13.5" customHeight="1" outlineLevel="1">
      <c r="A49" s="42"/>
      <c r="B49" s="82"/>
      <c r="C49" s="42"/>
      <c r="D49" s="152" t="s">
        <v>461</v>
      </c>
      <c r="E49" s="39">
        <v>102</v>
      </c>
      <c r="F49" s="169" t="s">
        <v>462</v>
      </c>
      <c r="G49" s="84"/>
      <c r="H49" s="170"/>
      <c r="I49" s="170"/>
      <c r="J49" s="170"/>
      <c r="K49" s="170"/>
      <c r="L49" s="170"/>
      <c r="M49" s="170"/>
      <c r="N49" s="170"/>
      <c r="O49" s="170"/>
      <c r="P49" s="170"/>
      <c r="Q49" s="170"/>
      <c r="R49" s="170"/>
      <c r="S49" s="170"/>
      <c r="T49" s="170"/>
      <c r="U49" s="170"/>
      <c r="V49" s="170"/>
      <c r="W49" s="170"/>
      <c r="X49" s="170"/>
      <c r="Y49" s="170"/>
      <c r="Z49" s="170"/>
      <c r="AA49" s="84">
        <f t="shared" ref="AA49:AA51" si="12">SUM(G49:Z49)</f>
        <v>0</v>
      </c>
      <c r="AB49" s="43">
        <f t="shared" si="11"/>
        <v>0</v>
      </c>
    </row>
    <row r="50" spans="1:29" s="40" customFormat="1" ht="13.5" customHeight="1" outlineLevel="1">
      <c r="A50" s="42"/>
      <c r="B50" s="82"/>
      <c r="C50" s="42"/>
      <c r="D50" s="153" t="s">
        <v>463</v>
      </c>
      <c r="E50" s="39">
        <v>75</v>
      </c>
      <c r="F50" s="169"/>
      <c r="G50" s="84"/>
      <c r="H50" s="170"/>
      <c r="I50" s="170"/>
      <c r="J50" s="170"/>
      <c r="K50" s="170"/>
      <c r="L50" s="170"/>
      <c r="M50" s="170"/>
      <c r="N50" s="170"/>
      <c r="O50" s="170"/>
      <c r="P50" s="170"/>
      <c r="Q50" s="170"/>
      <c r="R50" s="170"/>
      <c r="S50" s="170"/>
      <c r="T50" s="170"/>
      <c r="U50" s="170"/>
      <c r="V50" s="170"/>
      <c r="W50" s="170"/>
      <c r="X50" s="170"/>
      <c r="Y50" s="170"/>
      <c r="Z50" s="170"/>
      <c r="AA50" s="84">
        <f t="shared" si="12"/>
        <v>0</v>
      </c>
      <c r="AB50" s="43">
        <f t="shared" si="11"/>
        <v>0</v>
      </c>
    </row>
    <row r="51" spans="1:29" s="40" customFormat="1" ht="13.5" customHeight="1" outlineLevel="1">
      <c r="B51" s="68">
        <v>1898</v>
      </c>
      <c r="C51" s="77">
        <v>8000</v>
      </c>
      <c r="D51" s="153" t="s">
        <v>73</v>
      </c>
      <c r="E51" s="39">
        <v>109</v>
      </c>
      <c r="F51" s="13" t="s">
        <v>224</v>
      </c>
      <c r="G51" s="96"/>
      <c r="H51" s="96"/>
      <c r="I51" s="96"/>
      <c r="J51" s="96"/>
      <c r="K51" s="96"/>
      <c r="L51" s="96"/>
      <c r="M51" s="96"/>
      <c r="N51" s="96"/>
      <c r="O51" s="96"/>
      <c r="P51" s="96"/>
      <c r="Q51" s="96"/>
      <c r="R51" s="96"/>
      <c r="S51" s="96"/>
      <c r="T51" s="96"/>
      <c r="U51" s="96"/>
      <c r="V51" s="96"/>
      <c r="W51" s="96"/>
      <c r="X51" s="96"/>
      <c r="Y51" s="96"/>
      <c r="Z51" s="96"/>
      <c r="AA51" s="84">
        <f t="shared" si="12"/>
        <v>0</v>
      </c>
      <c r="AB51" s="43">
        <f t="shared" si="11"/>
        <v>0</v>
      </c>
    </row>
    <row r="52" spans="1:29" s="40" customFormat="1" ht="13.5" customHeight="1" outlineLevel="1">
      <c r="B52" s="68">
        <v>1010</v>
      </c>
      <c r="C52" s="77">
        <v>8100</v>
      </c>
      <c r="D52" s="153" t="s">
        <v>459</v>
      </c>
      <c r="E52" s="39">
        <v>98</v>
      </c>
      <c r="F52" s="13" t="s">
        <v>460</v>
      </c>
      <c r="G52" s="166"/>
      <c r="H52" s="166"/>
      <c r="I52" s="166"/>
      <c r="J52" s="166"/>
      <c r="K52" s="166"/>
      <c r="L52" s="166"/>
      <c r="M52" s="166"/>
      <c r="N52" s="166"/>
      <c r="O52" s="166"/>
      <c r="P52" s="166"/>
      <c r="Q52" s="166"/>
      <c r="R52" s="166"/>
      <c r="S52" s="166"/>
      <c r="T52" s="166"/>
      <c r="U52" s="166"/>
      <c r="V52" s="166"/>
      <c r="W52" s="166"/>
      <c r="X52" s="166"/>
      <c r="Y52" s="166"/>
      <c r="Z52" s="166"/>
      <c r="AA52" s="78">
        <f t="shared" ref="AA52" si="13">SUM(G52:Z52)</f>
        <v>0</v>
      </c>
      <c r="AB52" s="43">
        <f t="shared" si="11"/>
        <v>0</v>
      </c>
    </row>
    <row r="53" spans="1:29" s="40" customFormat="1" ht="13.5" customHeight="1" outlineLevel="1">
      <c r="B53" s="68">
        <v>1091</v>
      </c>
      <c r="C53" s="77">
        <v>8110</v>
      </c>
      <c r="D53" s="153" t="s">
        <v>137</v>
      </c>
      <c r="E53" s="39">
        <v>69</v>
      </c>
      <c r="F53" s="13" t="s">
        <v>299</v>
      </c>
      <c r="G53" s="99"/>
      <c r="H53" s="99"/>
      <c r="I53" s="99"/>
      <c r="J53" s="99"/>
      <c r="K53" s="99"/>
      <c r="L53" s="99"/>
      <c r="M53" s="99"/>
      <c r="N53" s="99"/>
      <c r="O53" s="99"/>
      <c r="P53" s="99"/>
      <c r="Q53" s="99"/>
      <c r="R53" s="99"/>
      <c r="S53" s="99"/>
      <c r="T53" s="99"/>
      <c r="U53" s="99"/>
      <c r="V53" s="99"/>
      <c r="W53" s="99"/>
      <c r="X53" s="99"/>
      <c r="Y53" s="99"/>
      <c r="Z53" s="99"/>
      <c r="AA53" s="78">
        <f t="shared" ref="AA53:AA94" si="14">SUM(G53:Z53)</f>
        <v>0</v>
      </c>
      <c r="AB53" s="43">
        <f t="shared" si="11"/>
        <v>0</v>
      </c>
    </row>
    <row r="54" spans="1:29" s="40" customFormat="1" ht="13.5" customHeight="1" outlineLevel="1">
      <c r="B54" s="68"/>
      <c r="C54" s="68"/>
      <c r="D54" s="175" t="s">
        <v>388</v>
      </c>
      <c r="E54" s="188">
        <v>109</v>
      </c>
      <c r="F54" s="132" t="s">
        <v>424</v>
      </c>
      <c r="G54" s="114"/>
      <c r="H54" s="114"/>
      <c r="I54" s="114"/>
      <c r="J54" s="114"/>
      <c r="K54" s="114"/>
      <c r="L54" s="114"/>
      <c r="M54" s="114"/>
      <c r="N54" s="114"/>
      <c r="O54" s="114"/>
      <c r="P54" s="114"/>
      <c r="Q54" s="114"/>
      <c r="R54" s="114"/>
      <c r="S54" s="114"/>
      <c r="T54" s="114"/>
      <c r="U54" s="114"/>
      <c r="V54" s="114"/>
      <c r="W54" s="114"/>
      <c r="X54" s="114"/>
      <c r="Y54" s="114"/>
      <c r="Z54" s="114"/>
      <c r="AA54" s="78">
        <f>SUM(G54:Z54)</f>
        <v>0</v>
      </c>
      <c r="AB54" s="43">
        <f>AA54*E54</f>
        <v>0</v>
      </c>
    </row>
    <row r="55" spans="1:29" s="40" customFormat="1" ht="13.5" customHeight="1" outlineLevel="1">
      <c r="B55" s="74">
        <v>1903</v>
      </c>
      <c r="C55" s="68">
        <v>9000</v>
      </c>
      <c r="D55" s="148" t="s">
        <v>95</v>
      </c>
      <c r="E55" s="39">
        <v>104</v>
      </c>
      <c r="F55" s="13" t="s">
        <v>249</v>
      </c>
      <c r="G55" s="99"/>
      <c r="H55" s="99"/>
      <c r="I55" s="99"/>
      <c r="J55" s="99"/>
      <c r="K55" s="99"/>
      <c r="L55" s="99"/>
      <c r="M55" s="99"/>
      <c r="N55" s="99"/>
      <c r="O55" s="99"/>
      <c r="P55" s="99"/>
      <c r="Q55" s="99"/>
      <c r="R55" s="99"/>
      <c r="S55" s="99"/>
      <c r="T55" s="99"/>
      <c r="U55" s="99"/>
      <c r="V55" s="99"/>
      <c r="W55" s="99"/>
      <c r="X55" s="99"/>
      <c r="Y55" s="99"/>
      <c r="Z55" s="99"/>
      <c r="AA55" s="78">
        <f t="shared" si="14"/>
        <v>0</v>
      </c>
      <c r="AB55" s="43">
        <f t="shared" si="11"/>
        <v>0</v>
      </c>
    </row>
    <row r="56" spans="1:29" s="40" customFormat="1" ht="13.5" customHeight="1" outlineLevel="1">
      <c r="B56" s="68"/>
      <c r="C56" s="77">
        <v>9050</v>
      </c>
      <c r="D56" s="148" t="s">
        <v>411</v>
      </c>
      <c r="E56" s="39">
        <v>104</v>
      </c>
      <c r="F56" s="113" t="s">
        <v>420</v>
      </c>
      <c r="G56" s="99"/>
      <c r="H56" s="99"/>
      <c r="I56" s="99"/>
      <c r="J56" s="99"/>
      <c r="K56" s="99"/>
      <c r="L56" s="99"/>
      <c r="M56" s="99"/>
      <c r="N56" s="99"/>
      <c r="O56" s="99"/>
      <c r="P56" s="99"/>
      <c r="Q56" s="99"/>
      <c r="R56" s="99"/>
      <c r="S56" s="99"/>
      <c r="T56" s="99"/>
      <c r="U56" s="99"/>
      <c r="V56" s="99"/>
      <c r="W56" s="99"/>
      <c r="X56" s="99"/>
      <c r="Y56" s="99"/>
      <c r="Z56" s="99"/>
      <c r="AA56" s="78">
        <f t="shared" si="14"/>
        <v>0</v>
      </c>
      <c r="AB56" s="43">
        <f t="shared" si="11"/>
        <v>0</v>
      </c>
    </row>
    <row r="57" spans="1:29" s="40" customFormat="1" ht="13.5" customHeight="1" outlineLevel="1">
      <c r="B57" s="74">
        <v>2086</v>
      </c>
      <c r="C57" s="68">
        <v>9060</v>
      </c>
      <c r="D57" s="147" t="s">
        <v>206</v>
      </c>
      <c r="E57" s="39">
        <v>121</v>
      </c>
      <c r="F57" s="13" t="s">
        <v>251</v>
      </c>
      <c r="G57" s="99"/>
      <c r="H57" s="99"/>
      <c r="I57" s="99"/>
      <c r="J57" s="99"/>
      <c r="K57" s="99"/>
      <c r="L57" s="99"/>
      <c r="M57" s="99"/>
      <c r="N57" s="99"/>
      <c r="O57" s="99"/>
      <c r="P57" s="99"/>
      <c r="Q57" s="99"/>
      <c r="R57" s="99"/>
      <c r="S57" s="99"/>
      <c r="T57" s="99"/>
      <c r="U57" s="99"/>
      <c r="V57" s="99"/>
      <c r="W57" s="99"/>
      <c r="X57" s="99"/>
      <c r="Y57" s="99"/>
      <c r="Z57" s="99"/>
      <c r="AA57" s="78">
        <f t="shared" si="14"/>
        <v>0</v>
      </c>
      <c r="AB57" s="43">
        <f t="shared" si="11"/>
        <v>0</v>
      </c>
    </row>
    <row r="58" spans="1:29" s="40" customFormat="1" ht="13.5" customHeight="1" outlineLevel="1">
      <c r="B58" s="68"/>
      <c r="C58" s="77">
        <v>9050</v>
      </c>
      <c r="D58" s="147" t="s">
        <v>487</v>
      </c>
      <c r="E58" s="45">
        <v>110</v>
      </c>
      <c r="F58" s="163" t="s">
        <v>251</v>
      </c>
      <c r="G58" s="180"/>
      <c r="H58" s="180"/>
      <c r="I58" s="180"/>
      <c r="J58" s="180"/>
      <c r="K58" s="180"/>
      <c r="L58" s="180"/>
      <c r="M58" s="180"/>
      <c r="N58" s="180"/>
      <c r="O58" s="180"/>
      <c r="P58" s="180"/>
      <c r="Q58" s="180"/>
      <c r="R58" s="180"/>
      <c r="S58" s="180"/>
      <c r="T58" s="180"/>
      <c r="U58" s="180"/>
      <c r="V58" s="180"/>
      <c r="W58" s="180"/>
      <c r="X58" s="180"/>
      <c r="Y58" s="180"/>
      <c r="Z58" s="180"/>
      <c r="AA58" s="78">
        <f t="shared" ref="AA58" si="15">SUM(G58:Z58)</f>
        <v>0</v>
      </c>
      <c r="AB58" s="43">
        <f t="shared" si="11"/>
        <v>0</v>
      </c>
    </row>
    <row r="59" spans="1:29" s="40" customFormat="1" ht="13.5" customHeight="1" outlineLevel="1">
      <c r="B59" s="74">
        <v>2087</v>
      </c>
      <c r="C59" s="68">
        <v>9100</v>
      </c>
      <c r="D59" s="147" t="s">
        <v>196</v>
      </c>
      <c r="E59" s="39">
        <v>121</v>
      </c>
      <c r="F59" s="13" t="s">
        <v>226</v>
      </c>
      <c r="G59" s="99"/>
      <c r="H59" s="99"/>
      <c r="I59" s="99"/>
      <c r="J59" s="99"/>
      <c r="K59" s="99"/>
      <c r="L59" s="99"/>
      <c r="M59" s="99"/>
      <c r="N59" s="99"/>
      <c r="O59" s="99"/>
      <c r="P59" s="99"/>
      <c r="Q59" s="99"/>
      <c r="R59" s="99"/>
      <c r="S59" s="99"/>
      <c r="T59" s="99"/>
      <c r="U59" s="99"/>
      <c r="V59" s="99"/>
      <c r="W59" s="99"/>
      <c r="X59" s="99"/>
      <c r="Y59" s="99"/>
      <c r="Z59" s="99"/>
      <c r="AA59" s="78">
        <f t="shared" si="14"/>
        <v>0</v>
      </c>
      <c r="AB59" s="43">
        <f t="shared" si="11"/>
        <v>0</v>
      </c>
    </row>
    <row r="60" spans="1:29" s="40" customFormat="1" ht="13.5" customHeight="1" outlineLevel="1">
      <c r="B60" s="74">
        <v>1997</v>
      </c>
      <c r="C60" s="77">
        <v>9110</v>
      </c>
      <c r="D60" s="148" t="s">
        <v>382</v>
      </c>
      <c r="E60" s="39">
        <v>115</v>
      </c>
      <c r="F60" s="13" t="s">
        <v>371</v>
      </c>
      <c r="G60" s="99"/>
      <c r="H60" s="99"/>
      <c r="I60" s="99"/>
      <c r="J60" s="99"/>
      <c r="K60" s="99"/>
      <c r="L60" s="99"/>
      <c r="M60" s="99"/>
      <c r="N60" s="99"/>
      <c r="O60" s="99"/>
      <c r="P60" s="99"/>
      <c r="Q60" s="99"/>
      <c r="R60" s="99"/>
      <c r="S60" s="99"/>
      <c r="T60" s="99"/>
      <c r="U60" s="99"/>
      <c r="V60" s="99"/>
      <c r="W60" s="99"/>
      <c r="X60" s="99"/>
      <c r="Y60" s="99"/>
      <c r="Z60" s="99"/>
      <c r="AA60" s="78">
        <f t="shared" si="14"/>
        <v>0</v>
      </c>
      <c r="AB60" s="43">
        <f t="shared" si="11"/>
        <v>0</v>
      </c>
    </row>
    <row r="61" spans="1:29" s="40" customFormat="1" ht="13.5" customHeight="1" outlineLevel="1">
      <c r="D61" s="153" t="s">
        <v>21</v>
      </c>
      <c r="E61" s="200">
        <v>104</v>
      </c>
      <c r="F61" s="163" t="s">
        <v>349</v>
      </c>
      <c r="G61" s="164"/>
      <c r="H61" s="164"/>
      <c r="I61" s="164"/>
      <c r="J61" s="164"/>
      <c r="K61" s="164"/>
      <c r="L61" s="164"/>
      <c r="M61" s="164"/>
      <c r="N61" s="164"/>
      <c r="O61" s="164"/>
      <c r="P61" s="164"/>
      <c r="Q61" s="164"/>
      <c r="R61" s="164"/>
      <c r="S61" s="164"/>
      <c r="T61" s="164"/>
      <c r="U61" s="164"/>
      <c r="V61" s="164"/>
      <c r="W61" s="164"/>
      <c r="X61" s="164"/>
      <c r="Y61" s="164"/>
      <c r="Z61" s="164"/>
      <c r="AA61" s="78">
        <f t="shared" ref="AA61" si="16">SUM(G61:Z61)</f>
        <v>0</v>
      </c>
      <c r="AB61" s="43">
        <f t="shared" si="11"/>
        <v>0</v>
      </c>
    </row>
    <row r="62" spans="1:29" s="40" customFormat="1" ht="13.5" customHeight="1" outlineLevel="1">
      <c r="B62" s="74">
        <v>2088</v>
      </c>
      <c r="C62" s="68">
        <v>9120</v>
      </c>
      <c r="D62" s="147" t="s">
        <v>412</v>
      </c>
      <c r="E62" s="39">
        <v>106</v>
      </c>
      <c r="F62" s="113" t="s">
        <v>418</v>
      </c>
      <c r="G62" s="99"/>
      <c r="H62" s="99"/>
      <c r="I62" s="99"/>
      <c r="J62" s="99"/>
      <c r="K62" s="99"/>
      <c r="L62" s="99"/>
      <c r="M62" s="99"/>
      <c r="N62" s="99"/>
      <c r="O62" s="99"/>
      <c r="P62" s="99"/>
      <c r="Q62" s="99"/>
      <c r="R62" s="99"/>
      <c r="S62" s="99"/>
      <c r="T62" s="99"/>
      <c r="U62" s="99"/>
      <c r="V62" s="99"/>
      <c r="W62" s="99"/>
      <c r="X62" s="99"/>
      <c r="Y62" s="99"/>
      <c r="Z62" s="99"/>
      <c r="AA62" s="78">
        <f t="shared" si="14"/>
        <v>0</v>
      </c>
      <c r="AB62" s="43">
        <f t="shared" si="11"/>
        <v>0</v>
      </c>
    </row>
    <row r="63" spans="1:29" s="40" customFormat="1" ht="13.5" customHeight="1" outlineLevel="1">
      <c r="B63" s="74">
        <v>2089</v>
      </c>
      <c r="C63" s="77">
        <v>9130</v>
      </c>
      <c r="D63" s="147" t="s">
        <v>413</v>
      </c>
      <c r="E63" s="39">
        <v>121</v>
      </c>
      <c r="F63" s="113" t="s">
        <v>419</v>
      </c>
      <c r="G63" s="99"/>
      <c r="H63" s="99"/>
      <c r="I63" s="99"/>
      <c r="J63" s="99"/>
      <c r="K63" s="99"/>
      <c r="L63" s="99"/>
      <c r="M63" s="99"/>
      <c r="N63" s="99"/>
      <c r="O63" s="99"/>
      <c r="P63" s="99"/>
      <c r="Q63" s="99"/>
      <c r="R63" s="99"/>
      <c r="S63" s="99"/>
      <c r="T63" s="99"/>
      <c r="U63" s="99"/>
      <c r="V63" s="99"/>
      <c r="W63" s="99"/>
      <c r="X63" s="99"/>
      <c r="Y63" s="99"/>
      <c r="Z63" s="99"/>
      <c r="AA63" s="78">
        <f t="shared" si="14"/>
        <v>0</v>
      </c>
      <c r="AB63" s="43">
        <f t="shared" si="11"/>
        <v>0</v>
      </c>
    </row>
    <row r="64" spans="1:29" s="40" customFormat="1" ht="13.5" customHeight="1" outlineLevel="1">
      <c r="B64" s="74">
        <v>1077</v>
      </c>
      <c r="C64" s="68">
        <v>9140</v>
      </c>
      <c r="D64" s="147" t="s">
        <v>364</v>
      </c>
      <c r="E64" s="39">
        <v>161</v>
      </c>
      <c r="F64" s="13" t="s">
        <v>372</v>
      </c>
      <c r="G64" s="99"/>
      <c r="H64" s="99"/>
      <c r="I64" s="99"/>
      <c r="J64" s="99"/>
      <c r="K64" s="99"/>
      <c r="L64" s="99"/>
      <c r="M64" s="99"/>
      <c r="N64" s="99"/>
      <c r="O64" s="99"/>
      <c r="P64" s="99"/>
      <c r="Q64" s="99"/>
      <c r="R64" s="99"/>
      <c r="S64" s="99"/>
      <c r="T64" s="99"/>
      <c r="U64" s="99"/>
      <c r="V64" s="99"/>
      <c r="W64" s="99"/>
      <c r="X64" s="99"/>
      <c r="Y64" s="99"/>
      <c r="Z64" s="99"/>
      <c r="AA64" s="78">
        <f t="shared" si="14"/>
        <v>0</v>
      </c>
      <c r="AB64" s="43">
        <f t="shared" si="11"/>
        <v>0</v>
      </c>
      <c r="AC64" s="181"/>
    </row>
    <row r="65" spans="1:29" s="40" customFormat="1" ht="13.5" customHeight="1" outlineLevel="1">
      <c r="A65" s="179"/>
      <c r="B65" s="74"/>
      <c r="C65" s="74"/>
      <c r="D65" s="147" t="s">
        <v>482</v>
      </c>
      <c r="E65" s="39">
        <v>161</v>
      </c>
      <c r="F65" s="21"/>
      <c r="G65" s="192"/>
      <c r="H65" s="192"/>
      <c r="I65" s="192"/>
      <c r="J65" s="192"/>
      <c r="K65" s="192"/>
      <c r="L65" s="192"/>
      <c r="M65" s="192"/>
      <c r="N65" s="192"/>
      <c r="O65" s="192"/>
      <c r="P65" s="192"/>
      <c r="Q65" s="192"/>
      <c r="R65" s="192"/>
      <c r="S65" s="192"/>
      <c r="T65" s="192"/>
      <c r="U65" s="192"/>
      <c r="V65" s="192"/>
      <c r="W65" s="192"/>
      <c r="X65" s="192"/>
      <c r="Y65" s="192"/>
      <c r="Z65" s="192"/>
      <c r="AA65" s="193">
        <f t="shared" ref="AA65" si="17">SUM(G65:Z65)</f>
        <v>0</v>
      </c>
      <c r="AB65" s="194">
        <f t="shared" si="11"/>
        <v>0</v>
      </c>
      <c r="AC65" s="181"/>
    </row>
    <row r="66" spans="1:29" s="40" customFormat="1" ht="13.5" customHeight="1" outlineLevel="1">
      <c r="A66" s="179"/>
      <c r="B66" s="68"/>
      <c r="C66" s="77"/>
      <c r="D66" s="177" t="s">
        <v>474</v>
      </c>
      <c r="E66" s="39">
        <v>117</v>
      </c>
      <c r="F66" s="163"/>
      <c r="G66" s="180"/>
      <c r="H66" s="180"/>
      <c r="I66" s="180"/>
      <c r="J66" s="180"/>
      <c r="K66" s="180"/>
      <c r="L66" s="180"/>
      <c r="M66" s="180"/>
      <c r="N66" s="180"/>
      <c r="O66" s="180"/>
      <c r="P66" s="180"/>
      <c r="Q66" s="180"/>
      <c r="R66" s="180"/>
      <c r="S66" s="180"/>
      <c r="T66" s="180"/>
      <c r="U66" s="180"/>
      <c r="V66" s="180"/>
      <c r="W66" s="180"/>
      <c r="X66" s="180"/>
      <c r="Y66" s="180"/>
      <c r="Z66" s="180"/>
      <c r="AA66" s="78">
        <f t="shared" si="14"/>
        <v>0</v>
      </c>
      <c r="AB66" s="43">
        <f t="shared" si="11"/>
        <v>0</v>
      </c>
    </row>
    <row r="67" spans="1:29" s="40" customFormat="1" ht="13.5" customHeight="1" outlineLevel="1">
      <c r="A67" s="179"/>
      <c r="B67" s="68"/>
      <c r="C67" s="77"/>
      <c r="D67" s="177" t="s">
        <v>475</v>
      </c>
      <c r="E67" s="39">
        <v>117</v>
      </c>
      <c r="F67" s="163"/>
      <c r="G67" s="180"/>
      <c r="H67" s="180"/>
      <c r="I67" s="180"/>
      <c r="J67" s="180"/>
      <c r="K67" s="180"/>
      <c r="L67" s="180"/>
      <c r="M67" s="180"/>
      <c r="N67" s="180"/>
      <c r="O67" s="180"/>
      <c r="P67" s="180"/>
      <c r="Q67" s="180"/>
      <c r="R67" s="180"/>
      <c r="S67" s="180"/>
      <c r="T67" s="180"/>
      <c r="U67" s="180"/>
      <c r="V67" s="180"/>
      <c r="W67" s="180"/>
      <c r="X67" s="180"/>
      <c r="Y67" s="180"/>
      <c r="Z67" s="180"/>
      <c r="AA67" s="78">
        <f t="shared" si="14"/>
        <v>0</v>
      </c>
      <c r="AB67" s="43">
        <f t="shared" si="11"/>
        <v>0</v>
      </c>
    </row>
    <row r="68" spans="1:29" s="40" customFormat="1" ht="13.5" customHeight="1" outlineLevel="1">
      <c r="B68" s="68"/>
      <c r="C68" s="68"/>
      <c r="D68" s="177" t="s">
        <v>426</v>
      </c>
      <c r="E68" s="39">
        <v>91</v>
      </c>
      <c r="F68" s="13"/>
      <c r="G68" s="99"/>
      <c r="H68" s="99"/>
      <c r="I68" s="99"/>
      <c r="J68" s="99"/>
      <c r="K68" s="99"/>
      <c r="L68" s="99"/>
      <c r="M68" s="99"/>
      <c r="N68" s="99"/>
      <c r="O68" s="99"/>
      <c r="P68" s="99"/>
      <c r="Q68" s="99"/>
      <c r="R68" s="99"/>
      <c r="S68" s="99"/>
      <c r="T68" s="99"/>
      <c r="U68" s="99"/>
      <c r="V68" s="99"/>
      <c r="W68" s="99"/>
      <c r="X68" s="99"/>
      <c r="Y68" s="99"/>
      <c r="Z68" s="99"/>
      <c r="AA68" s="78">
        <f t="shared" si="14"/>
        <v>0</v>
      </c>
      <c r="AB68" s="43">
        <f t="shared" si="11"/>
        <v>0</v>
      </c>
    </row>
    <row r="69" spans="1:29" s="40" customFormat="1" ht="13.5" customHeight="1" outlineLevel="1">
      <c r="B69" s="74">
        <v>1900</v>
      </c>
      <c r="C69" s="77">
        <v>9150</v>
      </c>
      <c r="D69" s="177" t="s">
        <v>147</v>
      </c>
      <c r="E69" s="39">
        <v>106</v>
      </c>
      <c r="F69" s="13" t="s">
        <v>246</v>
      </c>
      <c r="G69" s="99"/>
      <c r="H69" s="99"/>
      <c r="I69" s="99"/>
      <c r="J69" s="99"/>
      <c r="K69" s="99"/>
      <c r="L69" s="99"/>
      <c r="M69" s="99"/>
      <c r="N69" s="99"/>
      <c r="O69" s="99"/>
      <c r="P69" s="99"/>
      <c r="Q69" s="99"/>
      <c r="R69" s="99"/>
      <c r="S69" s="99"/>
      <c r="T69" s="99"/>
      <c r="U69" s="99"/>
      <c r="V69" s="99"/>
      <c r="W69" s="99"/>
      <c r="X69" s="99"/>
      <c r="Y69" s="99"/>
      <c r="Z69" s="99"/>
      <c r="AA69" s="78">
        <f t="shared" si="14"/>
        <v>0</v>
      </c>
      <c r="AB69" s="43">
        <f t="shared" si="11"/>
        <v>0</v>
      </c>
    </row>
    <row r="70" spans="1:29" s="40" customFormat="1" ht="13.5" customHeight="1" outlineLevel="1">
      <c r="B70" s="74">
        <v>1901</v>
      </c>
      <c r="C70" s="77"/>
      <c r="D70" s="177" t="s">
        <v>148</v>
      </c>
      <c r="E70" s="39">
        <v>121</v>
      </c>
      <c r="F70" s="13" t="s">
        <v>247</v>
      </c>
      <c r="G70" s="99"/>
      <c r="H70" s="99"/>
      <c r="I70" s="99"/>
      <c r="J70" s="99"/>
      <c r="K70" s="99"/>
      <c r="L70" s="99"/>
      <c r="M70" s="99"/>
      <c r="N70" s="99"/>
      <c r="O70" s="99"/>
      <c r="P70" s="99"/>
      <c r="Q70" s="99"/>
      <c r="R70" s="99"/>
      <c r="S70" s="99"/>
      <c r="T70" s="99"/>
      <c r="U70" s="99"/>
      <c r="V70" s="99"/>
      <c r="W70" s="99"/>
      <c r="X70" s="99"/>
      <c r="Y70" s="99"/>
      <c r="Z70" s="99"/>
      <c r="AA70" s="78">
        <f t="shared" si="14"/>
        <v>0</v>
      </c>
      <c r="AB70" s="43">
        <f t="shared" si="11"/>
        <v>0</v>
      </c>
    </row>
    <row r="71" spans="1:29" s="40" customFormat="1" ht="13.5" customHeight="1" outlineLevel="1">
      <c r="B71" s="68"/>
      <c r="C71" s="68"/>
      <c r="D71" s="184" t="s">
        <v>197</v>
      </c>
      <c r="E71" s="39">
        <v>115</v>
      </c>
      <c r="F71" s="13" t="s">
        <v>248</v>
      </c>
      <c r="G71" s="99"/>
      <c r="H71" s="99"/>
      <c r="I71" s="99"/>
      <c r="J71" s="99"/>
      <c r="K71" s="99"/>
      <c r="L71" s="99"/>
      <c r="M71" s="99"/>
      <c r="N71" s="99"/>
      <c r="O71" s="99"/>
      <c r="P71" s="99"/>
      <c r="Q71" s="99"/>
      <c r="R71" s="99"/>
      <c r="S71" s="99"/>
      <c r="T71" s="99"/>
      <c r="U71" s="99"/>
      <c r="V71" s="99"/>
      <c r="W71" s="99"/>
      <c r="X71" s="99"/>
      <c r="Y71" s="99"/>
      <c r="Z71" s="99"/>
      <c r="AA71" s="78">
        <f t="shared" si="14"/>
        <v>0</v>
      </c>
      <c r="AB71" s="43">
        <f t="shared" si="11"/>
        <v>0</v>
      </c>
    </row>
    <row r="72" spans="1:29" s="40" customFormat="1" ht="13.5" customHeight="1" outlineLevel="1">
      <c r="B72" s="74">
        <v>2090</v>
      </c>
      <c r="C72" s="68"/>
      <c r="D72" s="177" t="s">
        <v>415</v>
      </c>
      <c r="E72" s="39">
        <v>115</v>
      </c>
      <c r="F72" s="113" t="s">
        <v>422</v>
      </c>
      <c r="G72" s="99"/>
      <c r="H72" s="99"/>
      <c r="I72" s="99"/>
      <c r="J72" s="99"/>
      <c r="K72" s="99"/>
      <c r="L72" s="99"/>
      <c r="M72" s="99"/>
      <c r="N72" s="99"/>
      <c r="O72" s="99"/>
      <c r="P72" s="99"/>
      <c r="Q72" s="99"/>
      <c r="R72" s="99"/>
      <c r="S72" s="99"/>
      <c r="T72" s="99"/>
      <c r="U72" s="99"/>
      <c r="V72" s="99"/>
      <c r="W72" s="99"/>
      <c r="X72" s="99"/>
      <c r="Y72" s="99"/>
      <c r="Z72" s="99"/>
      <c r="AA72" s="78">
        <f t="shared" si="14"/>
        <v>0</v>
      </c>
      <c r="AB72" s="43">
        <f t="shared" si="11"/>
        <v>0</v>
      </c>
    </row>
    <row r="73" spans="1:29" s="40" customFormat="1" ht="13.5" customHeight="1" outlineLevel="1">
      <c r="B73" s="74">
        <v>2091</v>
      </c>
      <c r="C73" s="68"/>
      <c r="D73" s="177" t="s">
        <v>416</v>
      </c>
      <c r="E73" s="39">
        <v>121</v>
      </c>
      <c r="F73" s="113" t="s">
        <v>423</v>
      </c>
      <c r="G73" s="99"/>
      <c r="H73" s="99"/>
      <c r="I73" s="99"/>
      <c r="J73" s="99"/>
      <c r="K73" s="99"/>
      <c r="L73" s="99"/>
      <c r="M73" s="99"/>
      <c r="N73" s="99"/>
      <c r="O73" s="99"/>
      <c r="P73" s="99"/>
      <c r="Q73" s="99"/>
      <c r="R73" s="99"/>
      <c r="S73" s="99"/>
      <c r="T73" s="99"/>
      <c r="U73" s="99"/>
      <c r="V73" s="99"/>
      <c r="W73" s="99"/>
      <c r="X73" s="99"/>
      <c r="Y73" s="99"/>
      <c r="Z73" s="99"/>
      <c r="AA73" s="78">
        <f t="shared" si="14"/>
        <v>0</v>
      </c>
      <c r="AB73" s="43">
        <f t="shared" si="11"/>
        <v>0</v>
      </c>
    </row>
    <row r="74" spans="1:29" s="40" customFormat="1" ht="13.5" customHeight="1" outlineLevel="1">
      <c r="B74" s="68"/>
      <c r="C74" s="68"/>
      <c r="D74" s="177" t="s">
        <v>365</v>
      </c>
      <c r="E74" s="39">
        <v>121</v>
      </c>
      <c r="F74" s="13" t="s">
        <v>373</v>
      </c>
      <c r="G74" s="99"/>
      <c r="H74" s="99"/>
      <c r="I74" s="99"/>
      <c r="J74" s="99"/>
      <c r="K74" s="99"/>
      <c r="L74" s="99"/>
      <c r="M74" s="99"/>
      <c r="N74" s="99"/>
      <c r="O74" s="99"/>
      <c r="P74" s="99"/>
      <c r="Q74" s="99"/>
      <c r="R74" s="99"/>
      <c r="S74" s="99"/>
      <c r="T74" s="99"/>
      <c r="U74" s="99"/>
      <c r="V74" s="99"/>
      <c r="W74" s="99"/>
      <c r="X74" s="99"/>
      <c r="Y74" s="99"/>
      <c r="Z74" s="99"/>
      <c r="AA74" s="78">
        <f t="shared" si="14"/>
        <v>0</v>
      </c>
      <c r="AB74" s="43">
        <f t="shared" si="11"/>
        <v>0</v>
      </c>
    </row>
    <row r="75" spans="1:29" s="40" customFormat="1" ht="13.5" customHeight="1" outlineLevel="1">
      <c r="A75" s="179"/>
      <c r="B75" s="74"/>
      <c r="C75" s="74"/>
      <c r="D75" s="148" t="s">
        <v>483</v>
      </c>
      <c r="E75" s="39">
        <v>150</v>
      </c>
      <c r="F75" s="21"/>
      <c r="G75" s="192"/>
      <c r="H75" s="192"/>
      <c r="I75" s="192"/>
      <c r="J75" s="192"/>
      <c r="K75" s="192"/>
      <c r="L75" s="192"/>
      <c r="M75" s="192"/>
      <c r="N75" s="192"/>
      <c r="O75" s="192"/>
      <c r="P75" s="192"/>
      <c r="Q75" s="192"/>
      <c r="R75" s="192"/>
      <c r="S75" s="192"/>
      <c r="T75" s="192"/>
      <c r="U75" s="192"/>
      <c r="V75" s="192"/>
      <c r="W75" s="192"/>
      <c r="X75" s="192"/>
      <c r="Y75" s="192"/>
      <c r="Z75" s="195"/>
      <c r="AA75" s="193">
        <f t="shared" ref="AA75" si="18">SUM(G75:Z75)</f>
        <v>0</v>
      </c>
      <c r="AB75" s="194">
        <f t="shared" si="11"/>
        <v>0</v>
      </c>
    </row>
    <row r="76" spans="1:29" s="40" customFormat="1" ht="13.5" customHeight="1" outlineLevel="1">
      <c r="A76" s="179"/>
      <c r="B76" s="68"/>
      <c r="C76" s="77"/>
      <c r="D76" s="177" t="s">
        <v>476</v>
      </c>
      <c r="E76" s="39">
        <v>117</v>
      </c>
      <c r="F76" s="163"/>
      <c r="G76" s="180"/>
      <c r="H76" s="180"/>
      <c r="I76" s="180"/>
      <c r="J76" s="180"/>
      <c r="K76" s="180"/>
      <c r="L76" s="180"/>
      <c r="M76" s="180"/>
      <c r="N76" s="180"/>
      <c r="O76" s="180"/>
      <c r="P76" s="180"/>
      <c r="Q76" s="180"/>
      <c r="R76" s="180"/>
      <c r="S76" s="180"/>
      <c r="T76" s="180"/>
      <c r="U76" s="180"/>
      <c r="V76" s="180"/>
      <c r="W76" s="180"/>
      <c r="X76" s="180"/>
      <c r="Y76" s="180"/>
      <c r="Z76" s="180"/>
      <c r="AA76" s="78">
        <f t="shared" si="14"/>
        <v>0</v>
      </c>
      <c r="AB76" s="43">
        <f t="shared" si="11"/>
        <v>0</v>
      </c>
    </row>
    <row r="77" spans="1:29" s="40" customFormat="1" ht="13.5" customHeight="1" outlineLevel="1">
      <c r="A77" s="179"/>
      <c r="B77" s="68"/>
      <c r="C77" s="77"/>
      <c r="D77" s="177" t="s">
        <v>477</v>
      </c>
      <c r="E77" s="39">
        <v>109</v>
      </c>
      <c r="F77" s="163"/>
      <c r="G77" s="180"/>
      <c r="H77" s="180"/>
      <c r="I77" s="180"/>
      <c r="J77" s="180"/>
      <c r="K77" s="180"/>
      <c r="L77" s="180"/>
      <c r="M77" s="180"/>
      <c r="N77" s="180"/>
      <c r="O77" s="180"/>
      <c r="P77" s="180"/>
      <c r="Q77" s="180"/>
      <c r="R77" s="180"/>
      <c r="S77" s="180"/>
      <c r="T77" s="180"/>
      <c r="U77" s="180"/>
      <c r="V77" s="180"/>
      <c r="W77" s="180"/>
      <c r="X77" s="180"/>
      <c r="Y77" s="180"/>
      <c r="Z77" s="180"/>
      <c r="AA77" s="78">
        <f t="shared" si="14"/>
        <v>0</v>
      </c>
      <c r="AB77" s="43">
        <f t="shared" si="11"/>
        <v>0</v>
      </c>
    </row>
    <row r="78" spans="1:29" s="40" customFormat="1" ht="13.5" customHeight="1" outlineLevel="1">
      <c r="B78" s="74">
        <v>2092</v>
      </c>
      <c r="C78" s="68"/>
      <c r="D78" s="147" t="s">
        <v>366</v>
      </c>
      <c r="E78" s="39">
        <v>104</v>
      </c>
      <c r="F78" s="13" t="s">
        <v>374</v>
      </c>
      <c r="G78" s="99"/>
      <c r="H78" s="99"/>
      <c r="I78" s="99"/>
      <c r="J78" s="99"/>
      <c r="K78" s="99"/>
      <c r="L78" s="99"/>
      <c r="M78" s="99"/>
      <c r="N78" s="99"/>
      <c r="O78" s="99"/>
      <c r="P78" s="99"/>
      <c r="Q78" s="99"/>
      <c r="R78" s="99"/>
      <c r="S78" s="99"/>
      <c r="T78" s="99"/>
      <c r="U78" s="99"/>
      <c r="V78" s="99"/>
      <c r="W78" s="99"/>
      <c r="X78" s="99"/>
      <c r="Y78" s="99"/>
      <c r="Z78" s="99"/>
      <c r="AA78" s="78">
        <f t="shared" si="14"/>
        <v>0</v>
      </c>
      <c r="AB78" s="43">
        <f t="shared" si="11"/>
        <v>0</v>
      </c>
    </row>
    <row r="79" spans="1:29" s="40" customFormat="1" ht="13.5" customHeight="1" outlineLevel="1">
      <c r="B79" s="74">
        <v>2005</v>
      </c>
      <c r="C79" s="68"/>
      <c r="D79" s="147" t="s">
        <v>367</v>
      </c>
      <c r="E79" s="39">
        <v>127</v>
      </c>
      <c r="F79" s="13" t="s">
        <v>375</v>
      </c>
      <c r="G79" s="99"/>
      <c r="H79" s="99"/>
      <c r="I79" s="99"/>
      <c r="J79" s="99"/>
      <c r="K79" s="99"/>
      <c r="L79" s="99"/>
      <c r="M79" s="99"/>
      <c r="N79" s="99"/>
      <c r="O79" s="99"/>
      <c r="P79" s="99"/>
      <c r="Q79" s="99"/>
      <c r="R79" s="99"/>
      <c r="S79" s="99"/>
      <c r="T79" s="99"/>
      <c r="U79" s="99"/>
      <c r="V79" s="99"/>
      <c r="W79" s="99"/>
      <c r="X79" s="99"/>
      <c r="Y79" s="99"/>
      <c r="Z79" s="99"/>
      <c r="AA79" s="78">
        <f t="shared" si="14"/>
        <v>0</v>
      </c>
      <c r="AB79" s="43">
        <f t="shared" si="11"/>
        <v>0</v>
      </c>
    </row>
    <row r="80" spans="1:29" s="40" customFormat="1" ht="13.5" customHeight="1" outlineLevel="1">
      <c r="B80" s="74">
        <v>1899</v>
      </c>
      <c r="C80" s="77">
        <v>9170</v>
      </c>
      <c r="D80" s="147" t="s">
        <v>96</v>
      </c>
      <c r="E80" s="39">
        <v>117</v>
      </c>
      <c r="F80" s="13" t="s">
        <v>245</v>
      </c>
      <c r="G80" s="99"/>
      <c r="H80" s="99"/>
      <c r="I80" s="99"/>
      <c r="J80" s="99"/>
      <c r="K80" s="99"/>
      <c r="L80" s="99"/>
      <c r="M80" s="99"/>
      <c r="N80" s="99"/>
      <c r="O80" s="99"/>
      <c r="P80" s="99"/>
      <c r="Q80" s="99"/>
      <c r="R80" s="99"/>
      <c r="S80" s="99"/>
      <c r="T80" s="99"/>
      <c r="U80" s="99"/>
      <c r="V80" s="99"/>
      <c r="W80" s="99"/>
      <c r="X80" s="99"/>
      <c r="Y80" s="99"/>
      <c r="Z80" s="99"/>
      <c r="AA80" s="78">
        <f t="shared" si="14"/>
        <v>0</v>
      </c>
      <c r="AB80" s="43">
        <f t="shared" si="11"/>
        <v>0</v>
      </c>
    </row>
    <row r="81" spans="1:28" s="40" customFormat="1" ht="13.5" customHeight="1" outlineLevel="1">
      <c r="B81" s="68">
        <v>1990</v>
      </c>
      <c r="C81" s="68">
        <v>9180</v>
      </c>
      <c r="D81" s="147" t="s">
        <v>215</v>
      </c>
      <c r="E81" s="39">
        <v>127</v>
      </c>
      <c r="F81" s="13" t="s">
        <v>302</v>
      </c>
      <c r="G81" s="99"/>
      <c r="H81" s="99"/>
      <c r="I81" s="99"/>
      <c r="J81" s="99"/>
      <c r="K81" s="99"/>
      <c r="L81" s="99"/>
      <c r="M81" s="99"/>
      <c r="N81" s="99"/>
      <c r="O81" s="99"/>
      <c r="P81" s="99"/>
      <c r="Q81" s="99"/>
      <c r="R81" s="99"/>
      <c r="S81" s="99"/>
      <c r="T81" s="99"/>
      <c r="U81" s="99"/>
      <c r="V81" s="99"/>
      <c r="W81" s="99"/>
      <c r="X81" s="99"/>
      <c r="Y81" s="99"/>
      <c r="Z81" s="99"/>
      <c r="AA81" s="78">
        <f t="shared" si="14"/>
        <v>0</v>
      </c>
      <c r="AB81" s="43">
        <f t="shared" si="11"/>
        <v>0</v>
      </c>
    </row>
    <row r="82" spans="1:28" s="40" customFormat="1" ht="13.5" customHeight="1" outlineLevel="1">
      <c r="B82" s="74">
        <v>2093</v>
      </c>
      <c r="C82" s="77">
        <v>9190</v>
      </c>
      <c r="D82" s="147" t="s">
        <v>368</v>
      </c>
      <c r="E82" s="39">
        <v>117</v>
      </c>
      <c r="F82" s="13" t="s">
        <v>376</v>
      </c>
      <c r="G82" s="99"/>
      <c r="H82" s="99"/>
      <c r="I82" s="99"/>
      <c r="J82" s="99"/>
      <c r="K82" s="99"/>
      <c r="L82" s="99"/>
      <c r="M82" s="99"/>
      <c r="N82" s="99"/>
      <c r="O82" s="99"/>
      <c r="P82" s="99"/>
      <c r="Q82" s="99"/>
      <c r="R82" s="99"/>
      <c r="S82" s="99"/>
      <c r="T82" s="99"/>
      <c r="U82" s="99"/>
      <c r="V82" s="99"/>
      <c r="W82" s="99"/>
      <c r="X82" s="99"/>
      <c r="Y82" s="99"/>
      <c r="Z82" s="99"/>
      <c r="AA82" s="78">
        <f t="shared" si="14"/>
        <v>0</v>
      </c>
      <c r="AB82" s="43">
        <f t="shared" si="11"/>
        <v>0</v>
      </c>
    </row>
    <row r="83" spans="1:28" s="40" customFormat="1" ht="13.5" customHeight="1" outlineLevel="1">
      <c r="B83" s="74">
        <v>1896</v>
      </c>
      <c r="C83" s="68">
        <v>9200</v>
      </c>
      <c r="D83" s="147" t="s">
        <v>84</v>
      </c>
      <c r="E83" s="39">
        <v>127</v>
      </c>
      <c r="F83" s="13" t="s">
        <v>323</v>
      </c>
      <c r="G83" s="99"/>
      <c r="H83" s="99"/>
      <c r="I83" s="99"/>
      <c r="J83" s="99"/>
      <c r="K83" s="99"/>
      <c r="L83" s="99"/>
      <c r="M83" s="99"/>
      <c r="N83" s="99"/>
      <c r="O83" s="99"/>
      <c r="P83" s="99"/>
      <c r="Q83" s="99"/>
      <c r="R83" s="99"/>
      <c r="S83" s="99"/>
      <c r="T83" s="99"/>
      <c r="U83" s="99"/>
      <c r="V83" s="99"/>
      <c r="W83" s="99"/>
      <c r="X83" s="99"/>
      <c r="Y83" s="99"/>
      <c r="Z83" s="99"/>
      <c r="AA83" s="78">
        <f t="shared" si="14"/>
        <v>0</v>
      </c>
      <c r="AB83" s="43">
        <f t="shared" si="11"/>
        <v>0</v>
      </c>
    </row>
    <row r="84" spans="1:28" s="40" customFormat="1" ht="13.5" customHeight="1" outlineLevel="1">
      <c r="B84" s="68"/>
      <c r="C84" s="77"/>
      <c r="D84" s="148" t="s">
        <v>427</v>
      </c>
      <c r="E84" s="39">
        <v>115</v>
      </c>
      <c r="F84" s="13"/>
      <c r="G84" s="99"/>
      <c r="H84" s="99"/>
      <c r="I84" s="99"/>
      <c r="J84" s="99"/>
      <c r="K84" s="99"/>
      <c r="L84" s="99"/>
      <c r="M84" s="99"/>
      <c r="N84" s="99"/>
      <c r="O84" s="99"/>
      <c r="P84" s="99"/>
      <c r="Q84" s="99"/>
      <c r="R84" s="99"/>
      <c r="S84" s="99"/>
      <c r="T84" s="99"/>
      <c r="U84" s="99"/>
      <c r="V84" s="99"/>
      <c r="W84" s="99"/>
      <c r="X84" s="99"/>
      <c r="Y84" s="99"/>
      <c r="Z84" s="99"/>
      <c r="AA84" s="78">
        <f t="shared" si="14"/>
        <v>0</v>
      </c>
      <c r="AB84" s="43">
        <f t="shared" si="11"/>
        <v>0</v>
      </c>
    </row>
    <row r="85" spans="1:28" s="40" customFormat="1" ht="13.5" customHeight="1" outlineLevel="1">
      <c r="B85" s="74">
        <v>1904</v>
      </c>
      <c r="C85" s="68">
        <v>9300</v>
      </c>
      <c r="D85" s="147" t="s">
        <v>183</v>
      </c>
      <c r="E85" s="39">
        <v>138</v>
      </c>
      <c r="F85" s="13" t="s">
        <v>300</v>
      </c>
      <c r="G85" s="99"/>
      <c r="H85" s="99"/>
      <c r="I85" s="99"/>
      <c r="J85" s="99"/>
      <c r="K85" s="99"/>
      <c r="L85" s="99"/>
      <c r="M85" s="99"/>
      <c r="N85" s="99"/>
      <c r="O85" s="99"/>
      <c r="P85" s="99"/>
      <c r="Q85" s="99"/>
      <c r="R85" s="99"/>
      <c r="S85" s="99"/>
      <c r="T85" s="99"/>
      <c r="U85" s="99"/>
      <c r="V85" s="99"/>
      <c r="W85" s="99"/>
      <c r="X85" s="99"/>
      <c r="Y85" s="99"/>
      <c r="Z85" s="99"/>
      <c r="AA85" s="78">
        <f t="shared" si="14"/>
        <v>0</v>
      </c>
      <c r="AB85" s="43">
        <f t="shared" si="11"/>
        <v>0</v>
      </c>
    </row>
    <row r="86" spans="1:28" s="40" customFormat="1" ht="13.5" customHeight="1" outlineLevel="1">
      <c r="B86" s="68">
        <v>1724</v>
      </c>
      <c r="C86" s="77">
        <v>9400</v>
      </c>
      <c r="D86" s="147" t="s">
        <v>87</v>
      </c>
      <c r="E86" s="39">
        <v>104</v>
      </c>
      <c r="F86" s="13" t="s">
        <v>336</v>
      </c>
      <c r="G86" s="99"/>
      <c r="H86" s="99"/>
      <c r="I86" s="99"/>
      <c r="J86" s="99"/>
      <c r="K86" s="99"/>
      <c r="L86" s="99"/>
      <c r="M86" s="99"/>
      <c r="N86" s="99"/>
      <c r="O86" s="99"/>
      <c r="P86" s="99"/>
      <c r="Q86" s="99"/>
      <c r="R86" s="99"/>
      <c r="S86" s="99"/>
      <c r="T86" s="99"/>
      <c r="U86" s="99"/>
      <c r="V86" s="99"/>
      <c r="W86" s="99"/>
      <c r="X86" s="99"/>
      <c r="Y86" s="99"/>
      <c r="Z86" s="99"/>
      <c r="AA86" s="78">
        <f t="shared" si="14"/>
        <v>0</v>
      </c>
      <c r="AB86" s="43">
        <f t="shared" si="11"/>
        <v>0</v>
      </c>
    </row>
    <row r="87" spans="1:28" s="40" customFormat="1" ht="13.5" customHeight="1" outlineLevel="1">
      <c r="B87" s="68">
        <v>973</v>
      </c>
      <c r="C87" s="68">
        <v>9450</v>
      </c>
      <c r="D87" s="147" t="s">
        <v>111</v>
      </c>
      <c r="E87" s="39">
        <v>112</v>
      </c>
      <c r="F87" s="13" t="s">
        <v>312</v>
      </c>
      <c r="G87" s="99"/>
      <c r="H87" s="99"/>
      <c r="I87" s="99"/>
      <c r="J87" s="99"/>
      <c r="K87" s="99"/>
      <c r="L87" s="99"/>
      <c r="M87" s="99"/>
      <c r="N87" s="99"/>
      <c r="O87" s="99"/>
      <c r="P87" s="99"/>
      <c r="Q87" s="99"/>
      <c r="R87" s="99"/>
      <c r="S87" s="99"/>
      <c r="T87" s="99"/>
      <c r="U87" s="99"/>
      <c r="V87" s="99"/>
      <c r="W87" s="99"/>
      <c r="X87" s="99"/>
      <c r="Y87" s="99"/>
      <c r="Z87" s="99"/>
      <c r="AA87" s="78">
        <f t="shared" si="14"/>
        <v>0</v>
      </c>
      <c r="AB87" s="43">
        <f t="shared" si="11"/>
        <v>0</v>
      </c>
    </row>
    <row r="88" spans="1:28" s="40" customFormat="1" ht="13.5" customHeight="1" outlineLevel="1">
      <c r="B88" s="74">
        <v>1905</v>
      </c>
      <c r="C88" s="77">
        <v>9500</v>
      </c>
      <c r="D88" s="147" t="s">
        <v>97</v>
      </c>
      <c r="E88" s="39">
        <v>112</v>
      </c>
      <c r="F88" s="13" t="s">
        <v>225</v>
      </c>
      <c r="G88" s="99"/>
      <c r="H88" s="99"/>
      <c r="I88" s="99"/>
      <c r="J88" s="99"/>
      <c r="K88" s="99"/>
      <c r="L88" s="99"/>
      <c r="M88" s="99"/>
      <c r="N88" s="99"/>
      <c r="O88" s="99"/>
      <c r="P88" s="99"/>
      <c r="Q88" s="99"/>
      <c r="R88" s="99"/>
      <c r="S88" s="99"/>
      <c r="T88" s="99"/>
      <c r="U88" s="99"/>
      <c r="V88" s="99"/>
      <c r="W88" s="99"/>
      <c r="X88" s="99"/>
      <c r="Y88" s="99"/>
      <c r="Z88" s="99"/>
      <c r="AA88" s="78">
        <f t="shared" si="14"/>
        <v>0</v>
      </c>
      <c r="AB88" s="43">
        <f t="shared" si="11"/>
        <v>0</v>
      </c>
    </row>
    <row r="89" spans="1:28" s="40" customFormat="1" ht="13.5" customHeight="1" outlineLevel="1">
      <c r="B89" s="74">
        <v>1906</v>
      </c>
      <c r="C89" s="68">
        <v>9600</v>
      </c>
      <c r="D89" s="147" t="s">
        <v>184</v>
      </c>
      <c r="E89" s="39">
        <v>109</v>
      </c>
      <c r="F89" s="13" t="s">
        <v>301</v>
      </c>
      <c r="G89" s="99"/>
      <c r="H89" s="99"/>
      <c r="I89" s="99"/>
      <c r="J89" s="99"/>
      <c r="K89" s="99"/>
      <c r="L89" s="99"/>
      <c r="M89" s="99"/>
      <c r="N89" s="99"/>
      <c r="O89" s="99"/>
      <c r="P89" s="99"/>
      <c r="Q89" s="99"/>
      <c r="R89" s="99"/>
      <c r="S89" s="99"/>
      <c r="T89" s="99"/>
      <c r="U89" s="99"/>
      <c r="V89" s="99"/>
      <c r="W89" s="99"/>
      <c r="X89" s="99"/>
      <c r="Y89" s="99"/>
      <c r="Z89" s="99"/>
      <c r="AA89" s="78">
        <f t="shared" si="14"/>
        <v>0</v>
      </c>
      <c r="AB89" s="43">
        <f t="shared" si="11"/>
        <v>0</v>
      </c>
    </row>
    <row r="90" spans="1:28" s="40" customFormat="1" ht="13.5" customHeight="1" outlineLevel="1">
      <c r="B90" s="74">
        <v>1894</v>
      </c>
      <c r="C90" s="77">
        <v>9700</v>
      </c>
      <c r="D90" s="147" t="s">
        <v>106</v>
      </c>
      <c r="E90" s="39">
        <v>121</v>
      </c>
      <c r="F90" s="13" t="s">
        <v>360</v>
      </c>
      <c r="G90" s="99"/>
      <c r="H90" s="99"/>
      <c r="I90" s="99"/>
      <c r="J90" s="99"/>
      <c r="K90" s="99"/>
      <c r="L90" s="99"/>
      <c r="M90" s="99"/>
      <c r="N90" s="99"/>
      <c r="O90" s="99"/>
      <c r="P90" s="99"/>
      <c r="Q90" s="99"/>
      <c r="R90" s="99"/>
      <c r="S90" s="99"/>
      <c r="T90" s="99"/>
      <c r="U90" s="99"/>
      <c r="V90" s="99"/>
      <c r="W90" s="99"/>
      <c r="X90" s="99"/>
      <c r="Y90" s="99"/>
      <c r="Z90" s="99"/>
      <c r="AA90" s="78">
        <f t="shared" si="14"/>
        <v>0</v>
      </c>
      <c r="AB90" s="43">
        <f t="shared" si="11"/>
        <v>0</v>
      </c>
    </row>
    <row r="91" spans="1:28" s="40" customFormat="1" ht="13.5" customHeight="1" outlineLevel="1">
      <c r="B91" s="68">
        <v>1012</v>
      </c>
      <c r="C91" s="68">
        <v>9800</v>
      </c>
      <c r="D91" s="153" t="s">
        <v>369</v>
      </c>
      <c r="E91" s="39">
        <v>104</v>
      </c>
      <c r="F91" s="13" t="s">
        <v>377</v>
      </c>
      <c r="G91" s="99"/>
      <c r="H91" s="99"/>
      <c r="I91" s="99"/>
      <c r="J91" s="99"/>
      <c r="K91" s="99"/>
      <c r="L91" s="99"/>
      <c r="M91" s="99"/>
      <c r="N91" s="99"/>
      <c r="O91" s="99"/>
      <c r="P91" s="99"/>
      <c r="Q91" s="99"/>
      <c r="R91" s="99"/>
      <c r="S91" s="99"/>
      <c r="T91" s="99"/>
      <c r="U91" s="99"/>
      <c r="V91" s="99"/>
      <c r="W91" s="99"/>
      <c r="X91" s="99"/>
      <c r="Y91" s="99"/>
      <c r="Z91" s="99"/>
      <c r="AA91" s="78">
        <f t="shared" si="14"/>
        <v>0</v>
      </c>
      <c r="AB91" s="43">
        <f t="shared" si="11"/>
        <v>0</v>
      </c>
    </row>
    <row r="92" spans="1:28" s="40" customFormat="1" ht="13.5" customHeight="1" outlineLevel="1">
      <c r="B92" s="68">
        <v>2000</v>
      </c>
      <c r="C92" s="77">
        <v>9900</v>
      </c>
      <c r="D92" s="153" t="s">
        <v>198</v>
      </c>
      <c r="E92" s="39">
        <v>112</v>
      </c>
      <c r="F92" s="13" t="s">
        <v>250</v>
      </c>
      <c r="G92" s="99"/>
      <c r="H92" s="99"/>
      <c r="I92" s="99"/>
      <c r="J92" s="99"/>
      <c r="K92" s="99"/>
      <c r="L92" s="99"/>
      <c r="M92" s="99"/>
      <c r="N92" s="99"/>
      <c r="O92" s="99"/>
      <c r="P92" s="99"/>
      <c r="Q92" s="99"/>
      <c r="R92" s="99"/>
      <c r="S92" s="99"/>
      <c r="T92" s="99"/>
      <c r="U92" s="99"/>
      <c r="V92" s="99"/>
      <c r="W92" s="99"/>
      <c r="X92" s="99"/>
      <c r="Y92" s="99"/>
      <c r="Z92" s="99"/>
      <c r="AA92" s="78">
        <f t="shared" si="14"/>
        <v>0</v>
      </c>
      <c r="AB92" s="43">
        <f t="shared" si="11"/>
        <v>0</v>
      </c>
    </row>
    <row r="93" spans="1:28" s="40" customFormat="1" ht="13.5" customHeight="1" outlineLevel="1">
      <c r="B93" s="74">
        <v>2094</v>
      </c>
      <c r="C93" s="77">
        <v>9960</v>
      </c>
      <c r="D93" s="153" t="s">
        <v>417</v>
      </c>
      <c r="E93" s="39">
        <v>132</v>
      </c>
      <c r="F93" s="113" t="s">
        <v>425</v>
      </c>
      <c r="G93" s="99"/>
      <c r="H93" s="99"/>
      <c r="I93" s="99"/>
      <c r="J93" s="99"/>
      <c r="K93" s="99"/>
      <c r="L93" s="99"/>
      <c r="M93" s="99"/>
      <c r="N93" s="99"/>
      <c r="O93" s="99"/>
      <c r="P93" s="99"/>
      <c r="Q93" s="99"/>
      <c r="R93" s="99"/>
      <c r="S93" s="99"/>
      <c r="T93" s="99"/>
      <c r="U93" s="99"/>
      <c r="V93" s="99"/>
      <c r="W93" s="99"/>
      <c r="X93" s="99"/>
      <c r="Y93" s="99"/>
      <c r="Z93" s="99"/>
      <c r="AA93" s="78">
        <f t="shared" si="14"/>
        <v>0</v>
      </c>
      <c r="AB93" s="43">
        <f t="shared" si="11"/>
        <v>0</v>
      </c>
    </row>
    <row r="94" spans="1:28" s="40" customFormat="1" ht="13.5" customHeight="1" outlineLevel="1">
      <c r="B94" s="68">
        <v>1991</v>
      </c>
      <c r="C94" s="68">
        <v>9970</v>
      </c>
      <c r="D94" s="153" t="s">
        <v>216</v>
      </c>
      <c r="E94" s="39">
        <v>117</v>
      </c>
      <c r="F94" s="13" t="s">
        <v>303</v>
      </c>
      <c r="G94" s="99"/>
      <c r="H94" s="99"/>
      <c r="I94" s="99"/>
      <c r="J94" s="99"/>
      <c r="K94" s="99"/>
      <c r="L94" s="99"/>
      <c r="M94" s="99"/>
      <c r="N94" s="99"/>
      <c r="O94" s="99"/>
      <c r="P94" s="99"/>
      <c r="Q94" s="99"/>
      <c r="R94" s="99"/>
      <c r="S94" s="99"/>
      <c r="T94" s="99"/>
      <c r="U94" s="99"/>
      <c r="V94" s="99"/>
      <c r="W94" s="99"/>
      <c r="X94" s="99"/>
      <c r="Y94" s="99"/>
      <c r="Z94" s="99"/>
      <c r="AA94" s="78">
        <f t="shared" si="14"/>
        <v>0</v>
      </c>
      <c r="AB94" s="43">
        <f t="shared" si="11"/>
        <v>0</v>
      </c>
    </row>
    <row r="95" spans="1:28" s="42" customFormat="1" ht="13.5" customHeight="1">
      <c r="A95"/>
      <c r="B95" s="80"/>
      <c r="C95" s="37"/>
      <c r="D95" s="29" t="s">
        <v>5</v>
      </c>
      <c r="E95" s="29"/>
      <c r="F95" s="85"/>
      <c r="G95" s="29"/>
      <c r="H95" s="29"/>
      <c r="I95" s="29"/>
      <c r="J95" s="29"/>
      <c r="K95" s="29"/>
      <c r="L95" s="29"/>
      <c r="M95" s="29"/>
      <c r="N95" s="29"/>
      <c r="O95" s="29"/>
      <c r="P95" s="29"/>
      <c r="Q95" s="29"/>
      <c r="R95" s="29"/>
      <c r="S95" s="29"/>
      <c r="T95" s="29"/>
      <c r="U95" s="29"/>
      <c r="V95" s="29"/>
      <c r="W95" s="29"/>
      <c r="X95" s="29"/>
      <c r="Y95" s="29"/>
      <c r="Z95" s="29"/>
      <c r="AA95" s="33"/>
      <c r="AB95" s="25"/>
    </row>
    <row r="96" spans="1:28" ht="13.5" customHeight="1" outlineLevel="1">
      <c r="A96" s="22"/>
      <c r="B96" s="82">
        <v>1324</v>
      </c>
      <c r="C96" s="42">
        <v>4000</v>
      </c>
      <c r="D96" s="48" t="s">
        <v>15</v>
      </c>
      <c r="E96" s="39">
        <v>44</v>
      </c>
      <c r="F96" s="13" t="s">
        <v>228</v>
      </c>
      <c r="G96" s="41"/>
      <c r="H96" s="41"/>
      <c r="I96" s="41"/>
      <c r="J96" s="41"/>
      <c r="K96" s="41"/>
      <c r="L96" s="41"/>
      <c r="M96" s="41"/>
      <c r="N96" s="41"/>
      <c r="O96" s="41"/>
      <c r="P96" s="41"/>
      <c r="Q96" s="41"/>
      <c r="R96" s="41"/>
      <c r="S96" s="41"/>
      <c r="T96" s="41"/>
      <c r="U96" s="41"/>
      <c r="V96" s="41"/>
      <c r="W96" s="41"/>
      <c r="X96" s="41"/>
      <c r="Y96" s="41"/>
      <c r="Z96" s="41"/>
      <c r="AA96" s="44">
        <f>SUM(G96:Z96)</f>
        <v>0</v>
      </c>
      <c r="AB96" s="43">
        <f>AA96*E96</f>
        <v>0</v>
      </c>
    </row>
    <row r="97" spans="1:28" s="37" customFormat="1" ht="13.5" customHeight="1" outlineLevel="1">
      <c r="A97" s="42"/>
      <c r="B97" s="82">
        <v>1298</v>
      </c>
      <c r="C97" s="42">
        <v>1400</v>
      </c>
      <c r="D97" s="152" t="s">
        <v>89</v>
      </c>
      <c r="E97" s="39">
        <v>54</v>
      </c>
      <c r="F97" s="13" t="s">
        <v>338</v>
      </c>
      <c r="G97" s="41"/>
      <c r="H97" s="41"/>
      <c r="I97" s="41"/>
      <c r="J97" s="41"/>
      <c r="K97" s="41"/>
      <c r="L97" s="41"/>
      <c r="M97" s="41"/>
      <c r="N97" s="41"/>
      <c r="O97" s="41"/>
      <c r="P97" s="41"/>
      <c r="Q97" s="41"/>
      <c r="R97" s="41"/>
      <c r="S97" s="41"/>
      <c r="T97" s="41"/>
      <c r="U97" s="41"/>
      <c r="V97" s="41"/>
      <c r="W97" s="41"/>
      <c r="X97" s="41"/>
      <c r="Y97" s="41"/>
      <c r="Z97" s="41"/>
      <c r="AA97" s="44">
        <f>SUM(G97:Z97)</f>
        <v>0</v>
      </c>
      <c r="AB97" s="43">
        <f>AA97*E97</f>
        <v>0</v>
      </c>
    </row>
    <row r="98" spans="1:28" s="37" customFormat="1" ht="13.5" customHeight="1" outlineLevel="1">
      <c r="A98" s="42"/>
      <c r="B98" s="82">
        <v>1290</v>
      </c>
      <c r="C98" s="42">
        <v>600</v>
      </c>
      <c r="D98" s="152" t="s">
        <v>17</v>
      </c>
      <c r="E98" s="39">
        <v>59</v>
      </c>
      <c r="F98" s="13" t="s">
        <v>305</v>
      </c>
      <c r="G98" s="41"/>
      <c r="H98" s="41"/>
      <c r="I98" s="41"/>
      <c r="J98" s="41"/>
      <c r="K98" s="41"/>
      <c r="L98" s="41"/>
      <c r="M98" s="41"/>
      <c r="N98" s="41"/>
      <c r="O98" s="41"/>
      <c r="P98" s="41"/>
      <c r="Q98" s="41"/>
      <c r="R98" s="41"/>
      <c r="S98" s="41"/>
      <c r="T98" s="41"/>
      <c r="U98" s="41"/>
      <c r="V98" s="41"/>
      <c r="W98" s="41"/>
      <c r="X98" s="41"/>
      <c r="Y98" s="41"/>
      <c r="Z98" s="41"/>
      <c r="AA98" s="44">
        <f>SUM(G98:Z98)</f>
        <v>0</v>
      </c>
      <c r="AB98" s="43">
        <f>AA98*E98</f>
        <v>0</v>
      </c>
    </row>
    <row r="99" spans="1:28" s="37" customFormat="1" ht="13.5" customHeight="1" outlineLevel="1">
      <c r="A99" s="42"/>
      <c r="B99" s="82">
        <v>1293</v>
      </c>
      <c r="C99" s="42">
        <v>900</v>
      </c>
      <c r="D99" s="152" t="s">
        <v>430</v>
      </c>
      <c r="E99" s="206">
        <v>58</v>
      </c>
      <c r="F99" s="13" t="s">
        <v>431</v>
      </c>
      <c r="G99" s="41"/>
      <c r="H99" s="41"/>
      <c r="I99" s="41"/>
      <c r="J99" s="41"/>
      <c r="K99" s="41"/>
      <c r="L99" s="41"/>
      <c r="M99" s="41"/>
      <c r="N99" s="41"/>
      <c r="O99" s="41"/>
      <c r="P99" s="41"/>
      <c r="Q99" s="41"/>
      <c r="R99" s="41"/>
      <c r="S99" s="41"/>
      <c r="T99" s="41"/>
      <c r="U99" s="41"/>
      <c r="V99" s="41"/>
      <c r="W99" s="41"/>
      <c r="X99" s="41"/>
      <c r="Y99" s="41"/>
      <c r="Z99" s="41"/>
      <c r="AA99" s="44">
        <f>SUM(G99:Z99)</f>
        <v>0</v>
      </c>
      <c r="AB99" s="43">
        <f>AA99*E99</f>
        <v>0</v>
      </c>
    </row>
    <row r="100" spans="1:28" s="37" customFormat="1" ht="13.5" customHeight="1">
      <c r="A100"/>
      <c r="B100" s="80"/>
      <c r="D100" s="29" t="s">
        <v>7</v>
      </c>
      <c r="E100" s="29"/>
      <c r="F100" s="85"/>
      <c r="G100" s="29"/>
      <c r="H100" s="29"/>
      <c r="I100" s="29"/>
      <c r="J100" s="29"/>
      <c r="K100" s="29"/>
      <c r="L100" s="29"/>
      <c r="M100" s="29"/>
      <c r="N100" s="29"/>
      <c r="O100" s="29"/>
      <c r="P100" s="29"/>
      <c r="Q100" s="29"/>
      <c r="R100" s="29"/>
      <c r="S100" s="29"/>
      <c r="T100" s="29"/>
      <c r="U100" s="29"/>
      <c r="V100" s="29"/>
      <c r="W100" s="29"/>
      <c r="X100" s="29"/>
      <c r="Y100" s="29"/>
      <c r="Z100" s="29"/>
      <c r="AA100" s="34"/>
      <c r="AB100" s="25"/>
    </row>
    <row r="101" spans="1:28" s="37" customFormat="1" ht="13.5" customHeight="1" outlineLevel="1">
      <c r="B101" s="69">
        <v>1336</v>
      </c>
      <c r="C101" s="69">
        <v>300</v>
      </c>
      <c r="D101" s="149" t="s">
        <v>144</v>
      </c>
      <c r="E101" s="39">
        <v>79</v>
      </c>
      <c r="F101" s="13" t="s">
        <v>361</v>
      </c>
      <c r="G101" s="2"/>
      <c r="H101" s="2"/>
      <c r="I101" s="2"/>
      <c r="J101" s="2"/>
      <c r="K101" s="2"/>
      <c r="L101" s="2"/>
      <c r="M101" s="2"/>
      <c r="N101" s="2"/>
      <c r="O101" s="2"/>
      <c r="P101" s="2"/>
      <c r="Q101" s="2"/>
      <c r="R101" s="2"/>
      <c r="S101" s="2"/>
      <c r="T101" s="2"/>
      <c r="U101" s="2"/>
      <c r="V101" s="2"/>
      <c r="W101" s="2"/>
      <c r="X101" s="2"/>
      <c r="Y101" s="2"/>
      <c r="Z101" s="2"/>
      <c r="AA101" s="44">
        <f t="shared" ref="AA101:AA116" si="19">SUM(G101:Z101)</f>
        <v>0</v>
      </c>
      <c r="AB101" s="43">
        <f t="shared" ref="AB101:AB106" si="20">AA101*E101</f>
        <v>0</v>
      </c>
    </row>
    <row r="102" spans="1:28" s="37" customFormat="1" ht="13.5" customHeight="1" outlineLevel="1">
      <c r="B102" s="37">
        <v>1340</v>
      </c>
      <c r="D102" s="149" t="s">
        <v>52</v>
      </c>
      <c r="E102" s="39">
        <v>107</v>
      </c>
      <c r="F102" s="133" t="s">
        <v>428</v>
      </c>
      <c r="G102" s="134"/>
      <c r="H102" s="134"/>
      <c r="I102" s="134"/>
      <c r="J102" s="134"/>
      <c r="K102" s="134"/>
      <c r="L102" s="134"/>
      <c r="M102" s="134"/>
      <c r="N102" s="134"/>
      <c r="O102" s="134"/>
      <c r="P102" s="134"/>
      <c r="Q102" s="134"/>
      <c r="R102" s="134"/>
      <c r="S102" s="134"/>
      <c r="T102" s="134"/>
      <c r="U102" s="134"/>
      <c r="V102" s="134"/>
      <c r="W102" s="134"/>
      <c r="X102" s="134"/>
      <c r="Y102" s="134"/>
      <c r="Z102" s="134"/>
      <c r="AA102" s="78">
        <f t="shared" ref="AA102" si="21">SUM(G102:Z102)</f>
        <v>0</v>
      </c>
      <c r="AB102" s="43">
        <f>AA102*E102</f>
        <v>0</v>
      </c>
    </row>
    <row r="103" spans="1:28" s="37" customFormat="1" ht="13.5" customHeight="1" outlineLevel="1">
      <c r="B103" s="74">
        <v>1829</v>
      </c>
      <c r="C103" s="68"/>
      <c r="D103" s="149" t="s">
        <v>67</v>
      </c>
      <c r="E103" s="39">
        <v>127</v>
      </c>
      <c r="F103" s="13" t="s">
        <v>306</v>
      </c>
      <c r="G103" s="2"/>
      <c r="H103" s="2"/>
      <c r="I103" s="2"/>
      <c r="J103" s="2"/>
      <c r="K103" s="2"/>
      <c r="L103" s="2"/>
      <c r="M103" s="2"/>
      <c r="N103" s="2"/>
      <c r="O103" s="2"/>
      <c r="P103" s="2"/>
      <c r="Q103" s="2"/>
      <c r="R103" s="2"/>
      <c r="S103" s="2"/>
      <c r="T103" s="2"/>
      <c r="U103" s="2"/>
      <c r="V103" s="2"/>
      <c r="W103" s="2"/>
      <c r="X103" s="2"/>
      <c r="Y103" s="2"/>
      <c r="Z103" s="2"/>
      <c r="AA103" s="44">
        <f t="shared" si="19"/>
        <v>0</v>
      </c>
      <c r="AB103" s="43">
        <f t="shared" si="20"/>
        <v>0</v>
      </c>
    </row>
    <row r="104" spans="1:28" s="37" customFormat="1" ht="13.5" customHeight="1" outlineLevel="1">
      <c r="B104" s="74">
        <v>1820</v>
      </c>
      <c r="C104" s="68">
        <v>800</v>
      </c>
      <c r="D104" s="149" t="s">
        <v>152</v>
      </c>
      <c r="E104" s="39">
        <v>113</v>
      </c>
      <c r="F104" s="13" t="s">
        <v>307</v>
      </c>
      <c r="G104" s="2"/>
      <c r="H104" s="2"/>
      <c r="I104" s="2"/>
      <c r="J104" s="2"/>
      <c r="K104" s="2"/>
      <c r="L104" s="2"/>
      <c r="M104" s="2"/>
      <c r="N104" s="2"/>
      <c r="O104" s="2"/>
      <c r="P104" s="2"/>
      <c r="Q104" s="2"/>
      <c r="R104" s="2"/>
      <c r="S104" s="2"/>
      <c r="T104" s="2"/>
      <c r="U104" s="2"/>
      <c r="V104" s="2"/>
      <c r="W104" s="2"/>
      <c r="X104" s="2"/>
      <c r="Y104" s="2"/>
      <c r="Z104" s="2"/>
      <c r="AA104" s="44">
        <f t="shared" si="19"/>
        <v>0</v>
      </c>
      <c r="AB104" s="43">
        <f t="shared" si="20"/>
        <v>0</v>
      </c>
    </row>
    <row r="105" spans="1:28" s="37" customFormat="1" ht="13.5" customHeight="1" outlineLevel="1">
      <c r="B105" s="74">
        <v>1361</v>
      </c>
      <c r="C105" s="68">
        <v>350</v>
      </c>
      <c r="D105" s="149" t="s">
        <v>44</v>
      </c>
      <c r="E105" s="39">
        <v>127</v>
      </c>
      <c r="F105" s="13" t="s">
        <v>308</v>
      </c>
      <c r="G105" s="2"/>
      <c r="H105" s="2"/>
      <c r="I105" s="2"/>
      <c r="J105" s="2"/>
      <c r="K105" s="2"/>
      <c r="L105" s="2"/>
      <c r="M105" s="2"/>
      <c r="N105" s="2"/>
      <c r="O105" s="2"/>
      <c r="P105" s="2"/>
      <c r="Q105" s="2"/>
      <c r="R105" s="2"/>
      <c r="S105" s="2"/>
      <c r="T105" s="2"/>
      <c r="U105" s="2"/>
      <c r="V105" s="2"/>
      <c r="W105" s="2"/>
      <c r="X105" s="2"/>
      <c r="Y105" s="2"/>
      <c r="Z105" s="2"/>
      <c r="AA105" s="44">
        <f t="shared" si="19"/>
        <v>0</v>
      </c>
      <c r="AB105" s="43">
        <f t="shared" si="20"/>
        <v>0</v>
      </c>
    </row>
    <row r="106" spans="1:28" s="37" customFormat="1" ht="13.5" customHeight="1" outlineLevel="1">
      <c r="B106" s="74">
        <v>2095</v>
      </c>
      <c r="C106" s="68"/>
      <c r="D106" s="149" t="s">
        <v>207</v>
      </c>
      <c r="E106" s="39">
        <v>121</v>
      </c>
      <c r="F106" s="13" t="s">
        <v>309</v>
      </c>
      <c r="G106" s="2"/>
      <c r="H106" s="2"/>
      <c r="I106" s="2"/>
      <c r="J106" s="2"/>
      <c r="K106" s="2"/>
      <c r="L106" s="2"/>
      <c r="M106" s="2"/>
      <c r="N106" s="2"/>
      <c r="O106" s="2"/>
      <c r="P106" s="2"/>
      <c r="Q106" s="2"/>
      <c r="R106" s="2"/>
      <c r="S106" s="2"/>
      <c r="T106" s="2"/>
      <c r="U106" s="2"/>
      <c r="V106" s="2"/>
      <c r="W106" s="2"/>
      <c r="X106" s="2"/>
      <c r="Y106" s="2"/>
      <c r="Z106" s="2"/>
      <c r="AA106" s="44">
        <f t="shared" si="19"/>
        <v>0</v>
      </c>
      <c r="AB106" s="43">
        <f t="shared" si="20"/>
        <v>0</v>
      </c>
    </row>
    <row r="107" spans="1:28" s="37" customFormat="1" ht="13.5" customHeight="1" outlineLevel="1">
      <c r="B107" s="74">
        <v>2096</v>
      </c>
      <c r="C107" s="68">
        <v>2500</v>
      </c>
      <c r="D107" s="147" t="s">
        <v>63</v>
      </c>
      <c r="E107" s="39">
        <v>60</v>
      </c>
      <c r="F107" s="13" t="s">
        <v>229</v>
      </c>
      <c r="G107" s="2"/>
      <c r="H107" s="2"/>
      <c r="I107" s="2"/>
      <c r="J107" s="2"/>
      <c r="K107" s="2"/>
      <c r="L107" s="2"/>
      <c r="M107" s="2"/>
      <c r="N107" s="2"/>
      <c r="O107" s="2"/>
      <c r="P107" s="2"/>
      <c r="Q107" s="2"/>
      <c r="R107" s="2"/>
      <c r="S107" s="2"/>
      <c r="T107" s="2"/>
      <c r="U107" s="2"/>
      <c r="V107" s="2"/>
      <c r="W107" s="2"/>
      <c r="X107" s="2"/>
      <c r="Y107" s="2"/>
      <c r="Z107" s="2"/>
      <c r="AA107" s="44">
        <f t="shared" si="19"/>
        <v>0</v>
      </c>
      <c r="AB107" s="43">
        <f t="shared" ref="AB107:AB116" si="22">AA107*E107</f>
        <v>0</v>
      </c>
    </row>
    <row r="108" spans="1:28" s="37" customFormat="1" ht="13.5" customHeight="1" outlineLevel="1">
      <c r="B108" s="74">
        <v>1819</v>
      </c>
      <c r="C108" s="68">
        <v>1400</v>
      </c>
      <c r="D108" s="149" t="s">
        <v>41</v>
      </c>
      <c r="E108" s="39">
        <v>38</v>
      </c>
      <c r="F108" s="13" t="s">
        <v>254</v>
      </c>
      <c r="G108" s="2"/>
      <c r="H108" s="2"/>
      <c r="I108" s="2"/>
      <c r="J108" s="2"/>
      <c r="K108" s="2"/>
      <c r="L108" s="2"/>
      <c r="M108" s="2"/>
      <c r="N108" s="2"/>
      <c r="O108" s="2"/>
      <c r="P108" s="2"/>
      <c r="Q108" s="2"/>
      <c r="R108" s="2"/>
      <c r="S108" s="2"/>
      <c r="T108" s="2"/>
      <c r="U108" s="2"/>
      <c r="V108" s="2"/>
      <c r="W108" s="2"/>
      <c r="X108" s="2"/>
      <c r="Y108" s="2"/>
      <c r="Z108" s="2"/>
      <c r="AA108" s="44">
        <f t="shared" si="19"/>
        <v>0</v>
      </c>
      <c r="AB108" s="43">
        <f t="shared" si="22"/>
        <v>0</v>
      </c>
    </row>
    <row r="109" spans="1:28" ht="13.5" customHeight="1" outlineLevel="1">
      <c r="A109" s="37"/>
      <c r="B109" s="68">
        <v>1349</v>
      </c>
      <c r="C109" s="68">
        <v>1600</v>
      </c>
      <c r="D109" s="149" t="s">
        <v>54</v>
      </c>
      <c r="E109" s="39">
        <v>39</v>
      </c>
      <c r="F109" s="13" t="s">
        <v>255</v>
      </c>
      <c r="G109" s="2"/>
      <c r="H109" s="2"/>
      <c r="I109" s="2"/>
      <c r="J109" s="2"/>
      <c r="K109" s="2"/>
      <c r="L109" s="2"/>
      <c r="M109" s="2"/>
      <c r="N109" s="2"/>
      <c r="O109" s="2"/>
      <c r="P109" s="2"/>
      <c r="Q109" s="2"/>
      <c r="R109" s="2"/>
      <c r="S109" s="2"/>
      <c r="T109" s="2"/>
      <c r="U109" s="2"/>
      <c r="V109" s="2"/>
      <c r="W109" s="2"/>
      <c r="X109" s="2"/>
      <c r="Y109" s="2"/>
      <c r="Z109" s="2"/>
      <c r="AA109" s="44">
        <f t="shared" si="19"/>
        <v>0</v>
      </c>
      <c r="AB109" s="43">
        <f t="shared" si="22"/>
        <v>0</v>
      </c>
    </row>
    <row r="110" spans="1:28" ht="13.5" customHeight="1" outlineLevel="1">
      <c r="A110" s="37"/>
      <c r="B110" s="74">
        <v>1818</v>
      </c>
      <c r="C110" s="68">
        <v>1900</v>
      </c>
      <c r="D110" s="147" t="s">
        <v>46</v>
      </c>
      <c r="E110" s="39">
        <v>43</v>
      </c>
      <c r="F110" s="13" t="s">
        <v>256</v>
      </c>
      <c r="G110" s="2"/>
      <c r="H110" s="2"/>
      <c r="I110" s="2"/>
      <c r="J110" s="2"/>
      <c r="K110" s="2"/>
      <c r="L110" s="2"/>
      <c r="M110" s="2"/>
      <c r="N110" s="2"/>
      <c r="O110" s="2"/>
      <c r="P110" s="2"/>
      <c r="Q110" s="2"/>
      <c r="R110" s="2"/>
      <c r="S110" s="2"/>
      <c r="T110" s="2"/>
      <c r="U110" s="2"/>
      <c r="V110" s="2"/>
      <c r="W110" s="2"/>
      <c r="X110" s="2"/>
      <c r="Y110" s="2"/>
      <c r="Z110" s="2"/>
      <c r="AA110" s="44">
        <f t="shared" si="19"/>
        <v>0</v>
      </c>
      <c r="AB110" s="43">
        <f t="shared" si="22"/>
        <v>0</v>
      </c>
    </row>
    <row r="111" spans="1:28" ht="13.5" customHeight="1" outlineLevel="1">
      <c r="A111" s="37"/>
      <c r="B111" s="68">
        <v>1353</v>
      </c>
      <c r="C111" s="68">
        <v>2000</v>
      </c>
      <c r="D111" s="55" t="s">
        <v>61</v>
      </c>
      <c r="E111" s="39">
        <v>32</v>
      </c>
      <c r="F111" s="13" t="s">
        <v>230</v>
      </c>
      <c r="G111" s="2"/>
      <c r="H111" s="2"/>
      <c r="I111" s="2"/>
      <c r="J111" s="2"/>
      <c r="K111" s="2"/>
      <c r="L111" s="2"/>
      <c r="M111" s="2"/>
      <c r="N111" s="2"/>
      <c r="O111" s="2"/>
      <c r="P111" s="2"/>
      <c r="Q111" s="2"/>
      <c r="R111" s="2"/>
      <c r="S111" s="2"/>
      <c r="T111" s="2"/>
      <c r="U111" s="2"/>
      <c r="V111" s="2"/>
      <c r="W111" s="2"/>
      <c r="X111" s="2"/>
      <c r="Y111" s="2"/>
      <c r="Z111" s="2"/>
      <c r="AA111" s="44">
        <f t="shared" si="19"/>
        <v>0</v>
      </c>
      <c r="AB111" s="43">
        <f t="shared" si="22"/>
        <v>0</v>
      </c>
    </row>
    <row r="112" spans="1:28" ht="13.5" customHeight="1" outlineLevel="1">
      <c r="A112" s="37"/>
      <c r="B112" s="68">
        <v>1355</v>
      </c>
      <c r="C112" s="68">
        <v>2200</v>
      </c>
      <c r="D112" s="55" t="s">
        <v>28</v>
      </c>
      <c r="E112" s="39">
        <v>39</v>
      </c>
      <c r="F112" s="13" t="s">
        <v>231</v>
      </c>
      <c r="G112" s="75"/>
      <c r="H112" s="75"/>
      <c r="I112" s="75"/>
      <c r="J112" s="75"/>
      <c r="K112" s="75"/>
      <c r="L112" s="75"/>
      <c r="M112" s="75"/>
      <c r="N112" s="75"/>
      <c r="O112" s="75"/>
      <c r="P112" s="75"/>
      <c r="Q112" s="75"/>
      <c r="R112" s="75"/>
      <c r="S112" s="75"/>
      <c r="T112" s="75"/>
      <c r="U112" s="75"/>
      <c r="V112" s="75"/>
      <c r="W112" s="75"/>
      <c r="X112" s="75"/>
      <c r="Y112" s="75"/>
      <c r="Z112" s="75"/>
      <c r="AA112" s="44">
        <f t="shared" si="19"/>
        <v>0</v>
      </c>
      <c r="AB112" s="43">
        <f t="shared" si="22"/>
        <v>0</v>
      </c>
    </row>
    <row r="113" spans="1:28" ht="13.5" customHeight="1" outlineLevel="1">
      <c r="A113" s="37"/>
      <c r="B113" s="74">
        <v>1827</v>
      </c>
      <c r="C113" s="68">
        <v>2300</v>
      </c>
      <c r="D113" s="147" t="s">
        <v>62</v>
      </c>
      <c r="E113" s="39">
        <v>49</v>
      </c>
      <c r="F113" s="13" t="s">
        <v>232</v>
      </c>
      <c r="G113" s="2"/>
      <c r="H113" s="2"/>
      <c r="I113" s="2"/>
      <c r="J113" s="2"/>
      <c r="K113" s="2"/>
      <c r="L113" s="2"/>
      <c r="M113" s="2"/>
      <c r="N113" s="2"/>
      <c r="O113" s="2"/>
      <c r="P113" s="2"/>
      <c r="Q113" s="2"/>
      <c r="R113" s="2"/>
      <c r="S113" s="2"/>
      <c r="T113" s="2"/>
      <c r="U113" s="2"/>
      <c r="V113" s="2"/>
      <c r="W113" s="2"/>
      <c r="X113" s="2"/>
      <c r="Y113" s="2"/>
      <c r="Z113" s="2"/>
      <c r="AA113" s="44">
        <f t="shared" si="19"/>
        <v>0</v>
      </c>
      <c r="AB113" s="43">
        <f t="shared" si="22"/>
        <v>0</v>
      </c>
    </row>
    <row r="114" spans="1:28" s="37" customFormat="1" ht="13.5" customHeight="1" outlineLevel="1">
      <c r="A114"/>
      <c r="B114" s="68">
        <v>1965</v>
      </c>
      <c r="C114" s="68"/>
      <c r="D114" s="147" t="s">
        <v>208</v>
      </c>
      <c r="E114" s="199">
        <v>39</v>
      </c>
      <c r="F114" s="13" t="s">
        <v>257</v>
      </c>
      <c r="G114" s="2"/>
      <c r="H114" s="2"/>
      <c r="I114" s="2"/>
      <c r="J114" s="2"/>
      <c r="K114" s="2"/>
      <c r="L114" s="2"/>
      <c r="M114" s="2"/>
      <c r="N114" s="2"/>
      <c r="O114" s="2"/>
      <c r="P114" s="2"/>
      <c r="Q114" s="2"/>
      <c r="R114" s="2"/>
      <c r="S114" s="2"/>
      <c r="T114" s="2"/>
      <c r="U114" s="2"/>
      <c r="V114" s="2"/>
      <c r="W114" s="2"/>
      <c r="X114" s="2"/>
      <c r="Y114" s="2"/>
      <c r="Z114" s="2"/>
      <c r="AA114" s="44">
        <f t="shared" si="19"/>
        <v>0</v>
      </c>
      <c r="AB114" s="43">
        <f t="shared" si="22"/>
        <v>0</v>
      </c>
    </row>
    <row r="115" spans="1:28" s="37" customFormat="1" ht="13.5" customHeight="1" outlineLevel="1">
      <c r="A115"/>
      <c r="B115" s="68">
        <v>1828</v>
      </c>
      <c r="C115" s="68"/>
      <c r="D115" s="147" t="s">
        <v>209</v>
      </c>
      <c r="E115" s="199">
        <v>37</v>
      </c>
      <c r="F115" s="13" t="s">
        <v>258</v>
      </c>
      <c r="G115" s="2"/>
      <c r="H115" s="2"/>
      <c r="I115" s="2"/>
      <c r="J115" s="2"/>
      <c r="K115" s="2"/>
      <c r="L115" s="2"/>
      <c r="M115" s="2"/>
      <c r="N115" s="2"/>
      <c r="O115" s="2"/>
      <c r="P115" s="2"/>
      <c r="Q115" s="2"/>
      <c r="R115" s="2"/>
      <c r="S115" s="2"/>
      <c r="T115" s="2"/>
      <c r="U115" s="2"/>
      <c r="V115" s="2"/>
      <c r="W115" s="2"/>
      <c r="X115" s="2"/>
      <c r="Y115" s="2"/>
      <c r="Z115" s="2"/>
      <c r="AA115" s="44">
        <f t="shared" si="19"/>
        <v>0</v>
      </c>
      <c r="AB115" s="43">
        <f t="shared" si="22"/>
        <v>0</v>
      </c>
    </row>
    <row r="116" spans="1:28" s="37" customFormat="1" ht="13.5" customHeight="1" outlineLevel="1">
      <c r="A116"/>
      <c r="B116" s="68">
        <v>1966</v>
      </c>
      <c r="C116" s="68"/>
      <c r="D116" s="147" t="s">
        <v>210</v>
      </c>
      <c r="E116" s="199">
        <v>39</v>
      </c>
      <c r="F116" s="13" t="s">
        <v>259</v>
      </c>
      <c r="G116" s="2"/>
      <c r="H116" s="2"/>
      <c r="I116" s="2"/>
      <c r="J116" s="2"/>
      <c r="K116" s="2"/>
      <c r="L116" s="2"/>
      <c r="M116" s="2"/>
      <c r="N116" s="2"/>
      <c r="O116" s="2"/>
      <c r="P116" s="2"/>
      <c r="Q116" s="2"/>
      <c r="R116" s="2"/>
      <c r="S116" s="2"/>
      <c r="T116" s="2"/>
      <c r="U116" s="2"/>
      <c r="V116" s="2"/>
      <c r="W116" s="2"/>
      <c r="X116" s="2"/>
      <c r="Y116" s="2"/>
      <c r="Z116" s="2"/>
      <c r="AA116" s="44">
        <f t="shared" si="19"/>
        <v>0</v>
      </c>
      <c r="AB116" s="43">
        <f t="shared" si="22"/>
        <v>0</v>
      </c>
    </row>
    <row r="117" spans="1:28" s="37" customFormat="1" ht="13.5" customHeight="1">
      <c r="A117"/>
      <c r="B117" s="80"/>
      <c r="D117" s="29" t="s">
        <v>66</v>
      </c>
      <c r="E117" s="29"/>
      <c r="F117" s="85"/>
      <c r="G117" s="29"/>
      <c r="H117" s="29"/>
      <c r="I117" s="29"/>
      <c r="J117" s="29"/>
      <c r="K117" s="29"/>
      <c r="L117" s="29"/>
      <c r="M117" s="29"/>
      <c r="N117" s="29"/>
      <c r="O117" s="29"/>
      <c r="P117" s="29"/>
      <c r="Q117" s="29"/>
      <c r="R117" s="29"/>
      <c r="S117" s="29"/>
      <c r="T117" s="29"/>
      <c r="U117" s="29"/>
      <c r="V117" s="29"/>
      <c r="W117" s="29"/>
      <c r="X117" s="29"/>
      <c r="Y117" s="29"/>
      <c r="Z117" s="29"/>
      <c r="AA117" s="33"/>
      <c r="AB117" s="25"/>
    </row>
    <row r="118" spans="1:28" s="37" customFormat="1" ht="13.5" customHeight="1" outlineLevel="1">
      <c r="A118" s="37">
        <v>1</v>
      </c>
      <c r="B118" s="68">
        <v>1441</v>
      </c>
      <c r="C118" s="68">
        <v>400</v>
      </c>
      <c r="D118" s="61" t="s">
        <v>29</v>
      </c>
      <c r="E118" s="54">
        <v>56</v>
      </c>
      <c r="F118" s="13"/>
      <c r="G118" s="2"/>
      <c r="H118" s="2"/>
      <c r="I118" s="2"/>
      <c r="J118" s="2"/>
      <c r="K118" s="2"/>
      <c r="L118" s="2"/>
      <c r="M118" s="2"/>
      <c r="N118" s="2"/>
      <c r="O118" s="2"/>
      <c r="P118" s="2"/>
      <c r="Q118" s="2"/>
      <c r="R118" s="2"/>
      <c r="S118" s="2"/>
      <c r="T118" s="2"/>
      <c r="U118" s="2"/>
      <c r="V118" s="2"/>
      <c r="W118" s="2"/>
      <c r="X118" s="2"/>
      <c r="Y118" s="2"/>
      <c r="Z118" s="2"/>
      <c r="AA118" s="44">
        <f>SUM(G118:Z118)</f>
        <v>0</v>
      </c>
      <c r="AB118" s="43">
        <f t="shared" ref="AB118:AB132" si="23">AA118*E118</f>
        <v>0</v>
      </c>
    </row>
    <row r="119" spans="1:28" s="37" customFormat="1" ht="13.5" customHeight="1" outlineLevel="1">
      <c r="A119" s="37">
        <v>2</v>
      </c>
      <c r="B119" s="68">
        <v>1465</v>
      </c>
      <c r="C119" s="68">
        <v>2800</v>
      </c>
      <c r="D119" s="62" t="s">
        <v>58</v>
      </c>
      <c r="E119" s="63">
        <v>32</v>
      </c>
      <c r="F119" s="13"/>
      <c r="G119" s="2"/>
      <c r="H119" s="2"/>
      <c r="I119" s="2"/>
      <c r="J119" s="2"/>
      <c r="K119" s="2"/>
      <c r="L119" s="2"/>
      <c r="M119" s="2"/>
      <c r="N119" s="2"/>
      <c r="O119" s="2"/>
      <c r="P119" s="2"/>
      <c r="Q119" s="2"/>
      <c r="R119" s="2"/>
      <c r="S119" s="2"/>
      <c r="T119" s="2"/>
      <c r="U119" s="2"/>
      <c r="V119" s="2"/>
      <c r="W119" s="2"/>
      <c r="X119" s="2"/>
      <c r="Y119" s="2"/>
      <c r="Z119" s="2"/>
      <c r="AA119" s="44">
        <f>SUM(G119:Z119)</f>
        <v>0</v>
      </c>
      <c r="AB119" s="43">
        <f t="shared" si="23"/>
        <v>0</v>
      </c>
    </row>
    <row r="120" spans="1:28" s="37" customFormat="1" ht="13.5" customHeight="1" outlineLevel="1">
      <c r="A120" s="37">
        <v>3</v>
      </c>
      <c r="B120" s="68">
        <v>1463</v>
      </c>
      <c r="C120" s="68">
        <v>2600</v>
      </c>
      <c r="D120" s="64" t="s">
        <v>59</v>
      </c>
      <c r="E120" s="63">
        <v>32</v>
      </c>
      <c r="F120" s="13"/>
      <c r="G120" s="2"/>
      <c r="H120" s="2"/>
      <c r="I120" s="2"/>
      <c r="J120" s="2"/>
      <c r="K120" s="2"/>
      <c r="L120" s="2"/>
      <c r="M120" s="2"/>
      <c r="N120" s="2"/>
      <c r="O120" s="2"/>
      <c r="P120" s="2"/>
      <c r="Q120" s="2"/>
      <c r="R120" s="2"/>
      <c r="S120" s="2"/>
      <c r="T120" s="2"/>
      <c r="U120" s="2"/>
      <c r="V120" s="2"/>
      <c r="W120" s="2"/>
      <c r="X120" s="2"/>
      <c r="Y120" s="2"/>
      <c r="Z120" s="2"/>
      <c r="AA120" s="44">
        <f>SUM(G120:Z120)</f>
        <v>0</v>
      </c>
      <c r="AB120" s="43">
        <f t="shared" si="23"/>
        <v>0</v>
      </c>
    </row>
    <row r="121" spans="1:28" s="37" customFormat="1" ht="13.5" customHeight="1" outlineLevel="1">
      <c r="A121" s="37">
        <v>5</v>
      </c>
      <c r="B121" s="68">
        <v>1744</v>
      </c>
      <c r="C121" s="68"/>
      <c r="D121" s="64" t="s">
        <v>383</v>
      </c>
      <c r="E121" s="63">
        <v>45</v>
      </c>
      <c r="F121" s="60"/>
      <c r="G121" s="60"/>
      <c r="H121" s="60"/>
      <c r="I121" s="60"/>
      <c r="J121" s="60"/>
      <c r="K121" s="60"/>
      <c r="L121" s="60"/>
      <c r="M121" s="60"/>
      <c r="N121" s="60"/>
      <c r="O121" s="60"/>
      <c r="P121" s="60"/>
      <c r="Q121" s="60"/>
      <c r="R121" s="60"/>
      <c r="S121" s="60"/>
      <c r="T121" s="60"/>
      <c r="U121" s="60"/>
      <c r="V121" s="60"/>
      <c r="W121" s="60"/>
      <c r="X121" s="60"/>
      <c r="Y121" s="60"/>
      <c r="Z121" s="60"/>
      <c r="AA121" s="84">
        <f t="shared" ref="AA121:AA132" si="24">SUM(G121:Z121)</f>
        <v>0</v>
      </c>
      <c r="AB121" s="43">
        <f t="shared" si="23"/>
        <v>0</v>
      </c>
    </row>
    <row r="122" spans="1:28" ht="13.5" customHeight="1" outlineLevel="1">
      <c r="A122" s="37"/>
      <c r="B122" s="68"/>
      <c r="C122" s="68"/>
      <c r="D122" s="151" t="s">
        <v>471</v>
      </c>
      <c r="E122" s="161">
        <v>45</v>
      </c>
      <c r="F122" s="178"/>
      <c r="G122" s="134"/>
      <c r="H122" s="134"/>
      <c r="I122" s="134"/>
      <c r="J122" s="134"/>
      <c r="K122" s="134"/>
      <c r="L122" s="134"/>
      <c r="M122" s="134"/>
      <c r="N122" s="134"/>
      <c r="O122" s="134"/>
      <c r="P122" s="134"/>
      <c r="Q122" s="134"/>
      <c r="R122" s="134"/>
      <c r="S122" s="134"/>
      <c r="T122" s="134"/>
      <c r="U122" s="134"/>
      <c r="V122" s="134"/>
      <c r="W122" s="134"/>
      <c r="X122" s="134"/>
      <c r="Y122" s="134"/>
      <c r="Z122" s="134"/>
      <c r="AA122" s="78">
        <f>SUM(G122:Z122)</f>
        <v>0</v>
      </c>
      <c r="AB122" s="43">
        <f>AA122*E122</f>
        <v>0</v>
      </c>
    </row>
    <row r="123" spans="1:28" s="37" customFormat="1" ht="13.5" customHeight="1" outlineLevel="1">
      <c r="B123" s="68">
        <v>1745</v>
      </c>
      <c r="C123" s="68"/>
      <c r="D123" s="64" t="s">
        <v>186</v>
      </c>
      <c r="E123" s="63">
        <v>45</v>
      </c>
      <c r="F123" s="60"/>
      <c r="G123" s="60"/>
      <c r="H123" s="60"/>
      <c r="I123" s="60"/>
      <c r="J123" s="60"/>
      <c r="K123" s="60"/>
      <c r="L123" s="60"/>
      <c r="M123" s="60"/>
      <c r="N123" s="60"/>
      <c r="O123" s="60"/>
      <c r="P123" s="60"/>
      <c r="Q123" s="60"/>
      <c r="R123" s="60"/>
      <c r="S123" s="60"/>
      <c r="T123" s="60"/>
      <c r="U123" s="60"/>
      <c r="V123" s="60"/>
      <c r="W123" s="60"/>
      <c r="X123" s="60"/>
      <c r="Y123" s="60"/>
      <c r="Z123" s="60"/>
      <c r="AA123" s="84">
        <f t="shared" si="24"/>
        <v>0</v>
      </c>
      <c r="AB123" s="43">
        <f t="shared" si="23"/>
        <v>0</v>
      </c>
    </row>
    <row r="124" spans="1:28" s="37" customFormat="1" ht="13.5" customHeight="1" outlineLevel="1">
      <c r="B124" s="68"/>
      <c r="C124" s="68"/>
      <c r="D124" s="151" t="s">
        <v>447</v>
      </c>
      <c r="E124" s="161">
        <v>95</v>
      </c>
      <c r="F124" s="60"/>
      <c r="G124" s="97"/>
      <c r="H124" s="97"/>
      <c r="I124" s="97"/>
      <c r="J124" s="97"/>
      <c r="K124" s="97"/>
      <c r="L124" s="97"/>
      <c r="M124" s="97"/>
      <c r="N124" s="97"/>
      <c r="O124" s="97"/>
      <c r="P124" s="97"/>
      <c r="Q124" s="97"/>
      <c r="R124" s="97"/>
      <c r="S124" s="97"/>
      <c r="T124" s="97"/>
      <c r="U124" s="97"/>
      <c r="V124" s="97"/>
      <c r="W124" s="97"/>
      <c r="X124" s="97"/>
      <c r="Y124" s="97"/>
      <c r="Z124" s="97"/>
      <c r="AA124" s="78">
        <f t="shared" ref="AA124" si="25">SUM(G124:Z124)</f>
        <v>0</v>
      </c>
      <c r="AB124" s="43">
        <f t="shared" si="23"/>
        <v>0</v>
      </c>
    </row>
    <row r="125" spans="1:28" s="37" customFormat="1" ht="13.5" customHeight="1" outlineLevel="1">
      <c r="B125" s="68">
        <v>1730</v>
      </c>
      <c r="C125" s="68"/>
      <c r="D125" s="64" t="s">
        <v>384</v>
      </c>
      <c r="E125" s="63">
        <v>27</v>
      </c>
      <c r="F125" s="60"/>
      <c r="G125" s="60"/>
      <c r="H125" s="60"/>
      <c r="I125" s="60"/>
      <c r="J125" s="60"/>
      <c r="K125" s="60"/>
      <c r="L125" s="60"/>
      <c r="M125" s="60"/>
      <c r="N125" s="60"/>
      <c r="O125" s="60"/>
      <c r="P125" s="60"/>
      <c r="Q125" s="60"/>
      <c r="R125" s="60"/>
      <c r="S125" s="60"/>
      <c r="T125" s="60"/>
      <c r="U125" s="60"/>
      <c r="V125" s="60"/>
      <c r="W125" s="60"/>
      <c r="X125" s="60"/>
      <c r="Y125" s="60"/>
      <c r="Z125" s="60"/>
      <c r="AA125" s="84">
        <f t="shared" si="24"/>
        <v>0</v>
      </c>
      <c r="AB125" s="43">
        <f t="shared" si="23"/>
        <v>0</v>
      </c>
    </row>
    <row r="126" spans="1:28" s="37" customFormat="1" ht="13.5" customHeight="1" outlineLevel="1">
      <c r="B126" s="68">
        <v>1484</v>
      </c>
      <c r="C126" s="68">
        <v>4700</v>
      </c>
      <c r="D126" s="64" t="s">
        <v>381</v>
      </c>
      <c r="E126" s="63">
        <v>27</v>
      </c>
      <c r="F126" s="60"/>
      <c r="G126" s="60"/>
      <c r="H126" s="60"/>
      <c r="I126" s="60"/>
      <c r="J126" s="60"/>
      <c r="K126" s="60"/>
      <c r="L126" s="60"/>
      <c r="M126" s="60"/>
      <c r="N126" s="60"/>
      <c r="O126" s="60"/>
      <c r="P126" s="60"/>
      <c r="Q126" s="60"/>
      <c r="R126" s="60"/>
      <c r="S126" s="60"/>
      <c r="T126" s="60"/>
      <c r="U126" s="60"/>
      <c r="V126" s="60"/>
      <c r="W126" s="60"/>
      <c r="X126" s="60"/>
      <c r="Y126" s="60"/>
      <c r="Z126" s="60"/>
      <c r="AA126" s="84">
        <f t="shared" si="24"/>
        <v>0</v>
      </c>
      <c r="AB126" s="43">
        <f t="shared" si="23"/>
        <v>0</v>
      </c>
    </row>
    <row r="127" spans="1:28" ht="13.5" customHeight="1" outlineLevel="1">
      <c r="A127" s="37"/>
      <c r="B127" s="68">
        <v>1453</v>
      </c>
      <c r="C127" s="68">
        <v>1600</v>
      </c>
      <c r="D127" s="64" t="s">
        <v>60</v>
      </c>
      <c r="E127" s="63">
        <v>27</v>
      </c>
      <c r="F127" s="60"/>
      <c r="G127" s="60"/>
      <c r="H127" s="60"/>
      <c r="I127" s="60"/>
      <c r="J127" s="60"/>
      <c r="K127" s="60"/>
      <c r="L127" s="60"/>
      <c r="M127" s="60"/>
      <c r="N127" s="60"/>
      <c r="O127" s="60"/>
      <c r="P127" s="60"/>
      <c r="Q127" s="60"/>
      <c r="R127" s="60"/>
      <c r="S127" s="60"/>
      <c r="T127" s="60"/>
      <c r="U127" s="60"/>
      <c r="V127" s="60"/>
      <c r="W127" s="60"/>
      <c r="X127" s="60"/>
      <c r="Y127" s="60"/>
      <c r="Z127" s="60"/>
      <c r="AA127" s="84">
        <f t="shared" si="24"/>
        <v>0</v>
      </c>
      <c r="AB127" s="43">
        <f t="shared" si="23"/>
        <v>0</v>
      </c>
    </row>
    <row r="128" spans="1:28" ht="13.5" customHeight="1" outlineLevel="1">
      <c r="A128" s="37">
        <v>8</v>
      </c>
      <c r="B128" s="68">
        <v>1730</v>
      </c>
      <c r="C128" s="68"/>
      <c r="D128" s="64" t="s">
        <v>217</v>
      </c>
      <c r="E128" s="63">
        <v>27</v>
      </c>
      <c r="F128" s="60"/>
      <c r="G128" s="60"/>
      <c r="H128" s="60"/>
      <c r="I128" s="60"/>
      <c r="J128" s="60"/>
      <c r="K128" s="60"/>
      <c r="L128" s="60"/>
      <c r="M128" s="60"/>
      <c r="N128" s="60"/>
      <c r="O128" s="60"/>
      <c r="P128" s="60"/>
      <c r="Q128" s="60"/>
      <c r="R128" s="60"/>
      <c r="S128" s="60"/>
      <c r="T128" s="60"/>
      <c r="U128" s="60"/>
      <c r="V128" s="60"/>
      <c r="W128" s="60"/>
      <c r="X128" s="60"/>
      <c r="Y128" s="60"/>
      <c r="Z128" s="60"/>
      <c r="AA128" s="84">
        <f t="shared" si="24"/>
        <v>0</v>
      </c>
      <c r="AB128" s="43">
        <f t="shared" si="23"/>
        <v>0</v>
      </c>
    </row>
    <row r="129" spans="1:28" s="37" customFormat="1" ht="13.5" customHeight="1" outlineLevel="1">
      <c r="B129" s="68">
        <v>1742</v>
      </c>
      <c r="C129" s="68"/>
      <c r="D129" s="64" t="s">
        <v>389</v>
      </c>
      <c r="E129" s="63">
        <v>27</v>
      </c>
      <c r="F129" s="60"/>
      <c r="G129" s="117"/>
      <c r="H129" s="117"/>
      <c r="I129" s="117"/>
      <c r="J129" s="117"/>
      <c r="K129" s="117"/>
      <c r="L129" s="117"/>
      <c r="M129" s="117"/>
      <c r="N129" s="117"/>
      <c r="O129" s="117"/>
      <c r="P129" s="117"/>
      <c r="Q129" s="117"/>
      <c r="R129" s="117"/>
      <c r="S129" s="117"/>
      <c r="T129" s="117"/>
      <c r="U129" s="117"/>
      <c r="V129" s="117"/>
      <c r="W129" s="117"/>
      <c r="X129" s="117"/>
      <c r="Y129" s="117"/>
      <c r="Z129" s="117"/>
      <c r="AA129" s="78">
        <f>SUM(G129:Z129)</f>
        <v>0</v>
      </c>
      <c r="AB129" s="43">
        <f>AA129*E129</f>
        <v>0</v>
      </c>
    </row>
    <row r="130" spans="1:28" s="37" customFormat="1" ht="13.5" customHeight="1" outlineLevel="1">
      <c r="A130" s="37">
        <v>11</v>
      </c>
      <c r="B130" s="68">
        <v>1743</v>
      </c>
      <c r="C130" s="68"/>
      <c r="D130" s="64" t="s">
        <v>185</v>
      </c>
      <c r="E130" s="63">
        <v>27</v>
      </c>
      <c r="F130" s="60"/>
      <c r="G130" s="60"/>
      <c r="H130" s="60"/>
      <c r="I130" s="60"/>
      <c r="J130" s="60"/>
      <c r="K130" s="60"/>
      <c r="L130" s="60"/>
      <c r="M130" s="60"/>
      <c r="N130" s="60"/>
      <c r="O130" s="60"/>
      <c r="P130" s="60"/>
      <c r="Q130" s="60"/>
      <c r="R130" s="60"/>
      <c r="S130" s="60"/>
      <c r="T130" s="60"/>
      <c r="U130" s="60"/>
      <c r="V130" s="60"/>
      <c r="W130" s="60"/>
      <c r="X130" s="60"/>
      <c r="Y130" s="60"/>
      <c r="Z130" s="60"/>
      <c r="AA130" s="84">
        <f t="shared" si="24"/>
        <v>0</v>
      </c>
      <c r="AB130" s="43">
        <f>AA130*E130</f>
        <v>0</v>
      </c>
    </row>
    <row r="131" spans="1:28" s="37" customFormat="1" ht="13.5" customHeight="1" outlineLevel="1">
      <c r="B131" s="68"/>
      <c r="C131" s="68"/>
      <c r="D131" s="64" t="s">
        <v>191</v>
      </c>
      <c r="E131" s="63">
        <v>27</v>
      </c>
      <c r="F131" s="60"/>
      <c r="G131" s="60"/>
      <c r="H131" s="60"/>
      <c r="I131" s="60"/>
      <c r="J131" s="60"/>
      <c r="K131" s="60"/>
      <c r="L131" s="60"/>
      <c r="M131" s="60"/>
      <c r="N131" s="60"/>
      <c r="O131" s="60"/>
      <c r="P131" s="60"/>
      <c r="Q131" s="60"/>
      <c r="R131" s="60"/>
      <c r="S131" s="60"/>
      <c r="T131" s="60"/>
      <c r="U131" s="60"/>
      <c r="V131" s="60"/>
      <c r="W131" s="60"/>
      <c r="X131" s="60"/>
      <c r="Y131" s="60"/>
      <c r="Z131" s="60"/>
      <c r="AA131" s="84">
        <f t="shared" si="24"/>
        <v>0</v>
      </c>
      <c r="AB131" s="43">
        <f>AA131*E131</f>
        <v>0</v>
      </c>
    </row>
    <row r="132" spans="1:28" s="37" customFormat="1" ht="13.5" customHeight="1" outlineLevel="1">
      <c r="A132" s="37">
        <v>15</v>
      </c>
      <c r="B132" s="68">
        <v>1454</v>
      </c>
      <c r="C132" s="68">
        <v>1700</v>
      </c>
      <c r="D132" s="65" t="s">
        <v>74</v>
      </c>
      <c r="E132" s="66">
        <v>31</v>
      </c>
      <c r="F132" s="60"/>
      <c r="G132" s="60"/>
      <c r="H132" s="60"/>
      <c r="I132" s="60"/>
      <c r="J132" s="60"/>
      <c r="K132" s="60"/>
      <c r="L132" s="60"/>
      <c r="M132" s="60"/>
      <c r="N132" s="60"/>
      <c r="O132" s="60"/>
      <c r="P132" s="60"/>
      <c r="Q132" s="60"/>
      <c r="R132" s="60"/>
      <c r="S132" s="60"/>
      <c r="T132" s="60"/>
      <c r="U132" s="60"/>
      <c r="V132" s="60"/>
      <c r="W132" s="60"/>
      <c r="X132" s="60"/>
      <c r="Y132" s="60"/>
      <c r="Z132" s="60"/>
      <c r="AA132" s="84">
        <f t="shared" si="24"/>
        <v>0</v>
      </c>
      <c r="AB132" s="43">
        <f t="shared" si="23"/>
        <v>0</v>
      </c>
    </row>
    <row r="133" spans="1:28" s="37" customFormat="1" ht="13.5" customHeight="1">
      <c r="A133"/>
      <c r="B133" s="80"/>
      <c r="D133" s="29" t="s">
        <v>14</v>
      </c>
      <c r="E133" s="29"/>
      <c r="F133" s="85"/>
      <c r="G133" s="29"/>
      <c r="H133" s="29"/>
      <c r="I133" s="29"/>
      <c r="J133" s="29"/>
      <c r="K133" s="29"/>
      <c r="L133" s="29"/>
      <c r="M133" s="29"/>
      <c r="N133" s="29"/>
      <c r="O133" s="29"/>
      <c r="P133" s="29"/>
      <c r="Q133" s="29"/>
      <c r="R133" s="29"/>
      <c r="S133" s="29"/>
      <c r="T133" s="29"/>
      <c r="U133" s="29"/>
      <c r="V133" s="29"/>
      <c r="W133" s="29"/>
      <c r="X133" s="29"/>
      <c r="Y133" s="29"/>
      <c r="Z133" s="29"/>
      <c r="AA133" s="33"/>
      <c r="AB133" s="25"/>
    </row>
    <row r="134" spans="1:28" s="37" customFormat="1" ht="13.5" customHeight="1" outlineLevel="1">
      <c r="B134" s="68">
        <v>1374</v>
      </c>
      <c r="C134" s="68">
        <v>100</v>
      </c>
      <c r="D134" s="150" t="s">
        <v>30</v>
      </c>
      <c r="E134" s="45">
        <v>58</v>
      </c>
      <c r="F134" s="13" t="s">
        <v>260</v>
      </c>
      <c r="G134" s="2"/>
      <c r="H134" s="2"/>
      <c r="I134" s="2"/>
      <c r="J134" s="2"/>
      <c r="K134" s="2"/>
      <c r="L134" s="2"/>
      <c r="M134" s="2"/>
      <c r="N134" s="2"/>
      <c r="O134" s="2"/>
      <c r="P134" s="2"/>
      <c r="Q134" s="2"/>
      <c r="R134" s="2"/>
      <c r="S134" s="2"/>
      <c r="T134" s="2"/>
      <c r="U134" s="2"/>
      <c r="V134" s="2"/>
      <c r="W134" s="2"/>
      <c r="X134" s="2"/>
      <c r="Y134" s="2"/>
      <c r="Z134" s="2"/>
      <c r="AA134" s="44">
        <f t="shared" ref="AA134:AA164" si="26">SUM(G134:Z134)</f>
        <v>0</v>
      </c>
      <c r="AB134" s="43">
        <f t="shared" ref="AB134:AB164" si="27">AA134*E134</f>
        <v>0</v>
      </c>
    </row>
    <row r="135" spans="1:28" s="37" customFormat="1" ht="13.5" customHeight="1" outlineLevel="1">
      <c r="B135" s="68">
        <v>1376</v>
      </c>
      <c r="C135" s="68">
        <v>300</v>
      </c>
      <c r="D135" s="151" t="s">
        <v>31</v>
      </c>
      <c r="E135" s="39">
        <v>98</v>
      </c>
      <c r="F135" s="13" t="s">
        <v>261</v>
      </c>
      <c r="G135" s="2"/>
      <c r="H135" s="2"/>
      <c r="I135" s="2"/>
      <c r="J135" s="2"/>
      <c r="K135" s="2"/>
      <c r="L135" s="2"/>
      <c r="M135" s="2"/>
      <c r="N135" s="2"/>
      <c r="O135" s="2"/>
      <c r="P135" s="2"/>
      <c r="Q135" s="2"/>
      <c r="R135" s="2"/>
      <c r="S135" s="2"/>
      <c r="T135" s="2"/>
      <c r="U135" s="2"/>
      <c r="V135" s="2"/>
      <c r="W135" s="2"/>
      <c r="X135" s="2"/>
      <c r="Y135" s="2"/>
      <c r="Z135" s="2"/>
      <c r="AA135" s="44">
        <f t="shared" si="26"/>
        <v>0</v>
      </c>
      <c r="AB135" s="43">
        <f t="shared" si="27"/>
        <v>0</v>
      </c>
    </row>
    <row r="136" spans="1:28" s="37" customFormat="1" ht="13.5" customHeight="1" outlineLevel="1">
      <c r="B136" s="68">
        <v>1377</v>
      </c>
      <c r="C136" s="68">
        <v>400</v>
      </c>
      <c r="D136" s="151" t="s">
        <v>32</v>
      </c>
      <c r="E136" s="39">
        <v>98</v>
      </c>
      <c r="F136" s="13" t="s">
        <v>262</v>
      </c>
      <c r="G136" s="2"/>
      <c r="H136" s="2"/>
      <c r="I136" s="2"/>
      <c r="J136" s="2"/>
      <c r="K136" s="2"/>
      <c r="L136" s="2"/>
      <c r="M136" s="2"/>
      <c r="N136" s="2"/>
      <c r="O136" s="2"/>
      <c r="P136" s="2"/>
      <c r="Q136" s="2"/>
      <c r="R136" s="2"/>
      <c r="S136" s="2"/>
      <c r="T136" s="2"/>
      <c r="U136" s="2"/>
      <c r="V136" s="2"/>
      <c r="W136" s="2"/>
      <c r="X136" s="2"/>
      <c r="Y136" s="2"/>
      <c r="Z136" s="2"/>
      <c r="AA136" s="44">
        <f t="shared" si="26"/>
        <v>0</v>
      </c>
      <c r="AB136" s="43">
        <f t="shared" si="27"/>
        <v>0</v>
      </c>
    </row>
    <row r="137" spans="1:28" s="37" customFormat="1" ht="13.5" customHeight="1" outlineLevel="1">
      <c r="B137" s="74">
        <v>2097</v>
      </c>
      <c r="C137" s="68">
        <v>500</v>
      </c>
      <c r="D137" s="151" t="s">
        <v>33</v>
      </c>
      <c r="E137" s="39">
        <v>112</v>
      </c>
      <c r="F137" s="13" t="s">
        <v>263</v>
      </c>
      <c r="G137" s="2"/>
      <c r="H137" s="2"/>
      <c r="I137" s="2"/>
      <c r="J137" s="2"/>
      <c r="K137" s="2"/>
      <c r="L137" s="2"/>
      <c r="M137" s="2"/>
      <c r="N137" s="2"/>
      <c r="O137" s="2"/>
      <c r="P137" s="2"/>
      <c r="Q137" s="2"/>
      <c r="R137" s="2"/>
      <c r="S137" s="2"/>
      <c r="T137" s="2"/>
      <c r="U137" s="2"/>
      <c r="V137" s="2"/>
      <c r="W137" s="2"/>
      <c r="X137" s="2"/>
      <c r="Y137" s="2"/>
      <c r="Z137" s="2"/>
      <c r="AA137" s="44">
        <f t="shared" si="26"/>
        <v>0</v>
      </c>
      <c r="AB137" s="43">
        <f t="shared" si="27"/>
        <v>0</v>
      </c>
    </row>
    <row r="138" spans="1:28" s="37" customFormat="1" ht="13.5" customHeight="1" outlineLevel="1">
      <c r="B138" s="68">
        <v>1379</v>
      </c>
      <c r="C138" s="68">
        <v>600</v>
      </c>
      <c r="D138" s="64" t="s">
        <v>39</v>
      </c>
      <c r="E138" s="39">
        <v>92</v>
      </c>
      <c r="F138" s="13" t="s">
        <v>264</v>
      </c>
      <c r="G138" s="2"/>
      <c r="H138" s="2"/>
      <c r="I138" s="2"/>
      <c r="J138" s="2"/>
      <c r="K138" s="2"/>
      <c r="L138" s="2"/>
      <c r="M138" s="2"/>
      <c r="N138" s="2"/>
      <c r="O138" s="2"/>
      <c r="P138" s="2"/>
      <c r="Q138" s="2"/>
      <c r="R138" s="2"/>
      <c r="S138" s="2"/>
      <c r="T138" s="2"/>
      <c r="U138" s="2"/>
      <c r="V138" s="2"/>
      <c r="W138" s="2"/>
      <c r="X138" s="2"/>
      <c r="Y138" s="2"/>
      <c r="Z138" s="2"/>
      <c r="AA138" s="44">
        <f t="shared" si="26"/>
        <v>0</v>
      </c>
      <c r="AB138" s="43">
        <f t="shared" si="27"/>
        <v>0</v>
      </c>
    </row>
    <row r="139" spans="1:28" s="37" customFormat="1" ht="13.5" customHeight="1" outlineLevel="1">
      <c r="B139" s="68">
        <v>1375</v>
      </c>
      <c r="C139" s="68">
        <v>200</v>
      </c>
      <c r="D139" s="64" t="s">
        <v>68</v>
      </c>
      <c r="E139" s="39">
        <v>92</v>
      </c>
      <c r="F139" s="13" t="s">
        <v>265</v>
      </c>
      <c r="G139" s="2"/>
      <c r="H139" s="2"/>
      <c r="I139" s="2"/>
      <c r="J139" s="2"/>
      <c r="K139" s="2"/>
      <c r="L139" s="2"/>
      <c r="M139" s="2"/>
      <c r="N139" s="2"/>
      <c r="O139" s="2"/>
      <c r="P139" s="2"/>
      <c r="Q139" s="2"/>
      <c r="R139" s="2"/>
      <c r="S139" s="2"/>
      <c r="T139" s="2"/>
      <c r="U139" s="2"/>
      <c r="V139" s="2"/>
      <c r="W139" s="2"/>
      <c r="X139" s="2"/>
      <c r="Y139" s="2"/>
      <c r="Z139" s="2"/>
      <c r="AA139" s="44">
        <f t="shared" si="26"/>
        <v>0</v>
      </c>
      <c r="AB139" s="43">
        <f t="shared" si="27"/>
        <v>0</v>
      </c>
    </row>
    <row r="140" spans="1:28" s="37" customFormat="1" ht="13.5" customHeight="1" outlineLevel="1">
      <c r="B140" s="68">
        <v>1402</v>
      </c>
      <c r="C140" s="68">
        <v>105</v>
      </c>
      <c r="D140" s="64" t="s">
        <v>70</v>
      </c>
      <c r="E140" s="39">
        <v>115</v>
      </c>
      <c r="F140" s="13" t="s">
        <v>266</v>
      </c>
      <c r="G140" s="2"/>
      <c r="H140" s="2"/>
      <c r="I140" s="2"/>
      <c r="J140" s="2"/>
      <c r="K140" s="2"/>
      <c r="L140" s="2"/>
      <c r="M140" s="2"/>
      <c r="N140" s="2"/>
      <c r="O140" s="2"/>
      <c r="P140" s="2"/>
      <c r="Q140" s="2"/>
      <c r="R140" s="2"/>
      <c r="S140" s="2"/>
      <c r="T140" s="2"/>
      <c r="U140" s="2"/>
      <c r="V140" s="2"/>
      <c r="W140" s="2"/>
      <c r="X140" s="2"/>
      <c r="Y140" s="2"/>
      <c r="Z140" s="2"/>
      <c r="AA140" s="44">
        <f t="shared" si="26"/>
        <v>0</v>
      </c>
      <c r="AB140" s="43">
        <f t="shared" si="27"/>
        <v>0</v>
      </c>
    </row>
    <row r="141" spans="1:28" s="37" customFormat="1" ht="13.5" customHeight="1" outlineLevel="1">
      <c r="B141" s="68">
        <v>1764</v>
      </c>
      <c r="C141" s="68"/>
      <c r="D141" s="64" t="s">
        <v>187</v>
      </c>
      <c r="E141" s="39">
        <v>81</v>
      </c>
      <c r="F141" s="13" t="s">
        <v>267</v>
      </c>
      <c r="G141" s="2"/>
      <c r="H141" s="2"/>
      <c r="I141" s="2"/>
      <c r="J141" s="2"/>
      <c r="K141" s="2"/>
      <c r="L141" s="2"/>
      <c r="M141" s="2"/>
      <c r="N141" s="2"/>
      <c r="O141" s="2"/>
      <c r="P141" s="2"/>
      <c r="Q141" s="2"/>
      <c r="R141" s="2"/>
      <c r="S141" s="2"/>
      <c r="T141" s="2"/>
      <c r="U141" s="2"/>
      <c r="V141" s="2"/>
      <c r="W141" s="2"/>
      <c r="X141" s="2"/>
      <c r="Y141" s="2"/>
      <c r="Z141" s="2"/>
      <c r="AA141" s="44">
        <f t="shared" si="26"/>
        <v>0</v>
      </c>
      <c r="AB141" s="43">
        <f t="shared" si="27"/>
        <v>0</v>
      </c>
    </row>
    <row r="142" spans="1:28" s="37" customFormat="1" ht="13.5" customHeight="1" outlineLevel="1">
      <c r="B142" s="74">
        <v>2098</v>
      </c>
      <c r="C142" s="68"/>
      <c r="D142" s="151" t="s">
        <v>392</v>
      </c>
      <c r="E142" s="39">
        <v>81</v>
      </c>
      <c r="F142" s="113"/>
      <c r="G142" s="2"/>
      <c r="H142" s="2"/>
      <c r="I142" s="2"/>
      <c r="J142" s="2"/>
      <c r="K142" s="2"/>
      <c r="L142" s="2"/>
      <c r="M142" s="2"/>
      <c r="N142" s="2"/>
      <c r="O142" s="2"/>
      <c r="P142" s="2"/>
      <c r="Q142" s="2"/>
      <c r="R142" s="2"/>
      <c r="S142" s="2"/>
      <c r="T142" s="2"/>
      <c r="U142" s="2"/>
      <c r="V142" s="2"/>
      <c r="W142" s="2"/>
      <c r="X142" s="2"/>
      <c r="Y142" s="2"/>
      <c r="Z142" s="2"/>
      <c r="AA142" s="78">
        <f>SUM(G142:Z142)</f>
        <v>0</v>
      </c>
      <c r="AB142" s="43">
        <f>AA142*E142</f>
        <v>0</v>
      </c>
    </row>
    <row r="143" spans="1:28" s="37" customFormat="1" ht="13.5" customHeight="1" outlineLevel="1">
      <c r="B143" s="74">
        <v>2099</v>
      </c>
      <c r="C143" s="68"/>
      <c r="D143" s="151" t="s">
        <v>393</v>
      </c>
      <c r="E143" s="39">
        <v>85</v>
      </c>
      <c r="F143" s="113"/>
      <c r="G143" s="2"/>
      <c r="H143" s="2"/>
      <c r="I143" s="2"/>
      <c r="J143" s="2"/>
      <c r="K143" s="2"/>
      <c r="L143" s="2"/>
      <c r="M143" s="2"/>
      <c r="N143" s="2"/>
      <c r="O143" s="2"/>
      <c r="P143" s="2"/>
      <c r="Q143" s="2"/>
      <c r="R143" s="2"/>
      <c r="S143" s="2"/>
      <c r="T143" s="2"/>
      <c r="U143" s="2"/>
      <c r="V143" s="2"/>
      <c r="W143" s="2"/>
      <c r="X143" s="2"/>
      <c r="Y143" s="2"/>
      <c r="Z143" s="2"/>
      <c r="AA143" s="78">
        <f>SUM(G143:Z143)</f>
        <v>0</v>
      </c>
      <c r="AB143" s="43">
        <f>AA143*E143</f>
        <v>0</v>
      </c>
    </row>
    <row r="144" spans="1:28" s="37" customFormat="1" ht="13.5" customHeight="1" outlineLevel="1">
      <c r="B144" s="68">
        <v>1950</v>
      </c>
      <c r="C144" s="68">
        <v>1300</v>
      </c>
      <c r="D144" s="64" t="s">
        <v>200</v>
      </c>
      <c r="E144" s="39">
        <v>100</v>
      </c>
      <c r="F144" s="13" t="s">
        <v>268</v>
      </c>
      <c r="G144" s="2"/>
      <c r="H144" s="2"/>
      <c r="I144" s="2"/>
      <c r="J144" s="2"/>
      <c r="K144" s="2"/>
      <c r="L144" s="2"/>
      <c r="M144" s="2"/>
      <c r="N144" s="2"/>
      <c r="O144" s="2"/>
      <c r="P144" s="2"/>
      <c r="Q144" s="2"/>
      <c r="R144" s="2"/>
      <c r="S144" s="2"/>
      <c r="T144" s="2"/>
      <c r="U144" s="2"/>
      <c r="V144" s="2"/>
      <c r="W144" s="2"/>
      <c r="X144" s="2"/>
      <c r="Y144" s="2"/>
      <c r="Z144" s="2"/>
      <c r="AA144" s="44">
        <f t="shared" si="26"/>
        <v>0</v>
      </c>
      <c r="AB144" s="43">
        <f t="shared" si="27"/>
        <v>0</v>
      </c>
    </row>
    <row r="145" spans="1:28" s="37" customFormat="1" ht="13.5" customHeight="1" outlineLevel="1">
      <c r="B145" s="68">
        <v>1951</v>
      </c>
      <c r="C145" s="68">
        <v>1300</v>
      </c>
      <c r="D145" s="64" t="s">
        <v>201</v>
      </c>
      <c r="E145" s="39">
        <v>100</v>
      </c>
      <c r="F145" s="13" t="s">
        <v>269</v>
      </c>
      <c r="G145" s="2"/>
      <c r="H145" s="2"/>
      <c r="I145" s="2"/>
      <c r="J145" s="2"/>
      <c r="K145" s="2"/>
      <c r="L145" s="2"/>
      <c r="M145" s="2"/>
      <c r="N145" s="2"/>
      <c r="O145" s="2"/>
      <c r="P145" s="2"/>
      <c r="Q145" s="2"/>
      <c r="R145" s="2"/>
      <c r="S145" s="2"/>
      <c r="T145" s="2"/>
      <c r="U145" s="2"/>
      <c r="V145" s="2"/>
      <c r="W145" s="2"/>
      <c r="X145" s="2"/>
      <c r="Y145" s="2"/>
      <c r="Z145" s="2"/>
      <c r="AA145" s="44">
        <f t="shared" si="26"/>
        <v>0</v>
      </c>
      <c r="AB145" s="43">
        <f t="shared" si="27"/>
        <v>0</v>
      </c>
    </row>
    <row r="146" spans="1:28" s="37" customFormat="1" ht="13.5" customHeight="1" outlineLevel="1">
      <c r="B146" s="68">
        <v>2100</v>
      </c>
      <c r="C146" s="68">
        <v>1300</v>
      </c>
      <c r="D146" s="151" t="s">
        <v>202</v>
      </c>
      <c r="E146" s="39">
        <v>109</v>
      </c>
      <c r="F146" s="13" t="s">
        <v>270</v>
      </c>
      <c r="G146" s="2"/>
      <c r="H146" s="2"/>
      <c r="I146" s="2"/>
      <c r="J146" s="2"/>
      <c r="K146" s="2"/>
      <c r="L146" s="2"/>
      <c r="M146" s="2"/>
      <c r="N146" s="2"/>
      <c r="O146" s="2"/>
      <c r="P146" s="2"/>
      <c r="Q146" s="2"/>
      <c r="R146" s="2"/>
      <c r="S146" s="2"/>
      <c r="T146" s="2"/>
      <c r="U146" s="2"/>
      <c r="V146" s="2"/>
      <c r="W146" s="2"/>
      <c r="X146" s="2"/>
      <c r="Y146" s="2"/>
      <c r="Z146" s="2"/>
      <c r="AA146" s="44">
        <f t="shared" si="26"/>
        <v>0</v>
      </c>
      <c r="AB146" s="43">
        <f t="shared" si="27"/>
        <v>0</v>
      </c>
    </row>
    <row r="147" spans="1:28" s="37" customFormat="1" ht="13.5" customHeight="1" outlineLevel="1">
      <c r="B147" s="68">
        <v>1953</v>
      </c>
      <c r="C147" s="68">
        <v>1300</v>
      </c>
      <c r="D147" s="151" t="s">
        <v>203</v>
      </c>
      <c r="E147" s="39">
        <v>100</v>
      </c>
      <c r="F147" s="13" t="s">
        <v>271</v>
      </c>
      <c r="G147" s="2"/>
      <c r="H147" s="2"/>
      <c r="I147" s="2"/>
      <c r="J147" s="2"/>
      <c r="K147" s="2"/>
      <c r="L147" s="2"/>
      <c r="M147" s="2"/>
      <c r="N147" s="2"/>
      <c r="O147" s="2"/>
      <c r="P147" s="2"/>
      <c r="Q147" s="2"/>
      <c r="R147" s="2"/>
      <c r="S147" s="2"/>
      <c r="T147" s="2"/>
      <c r="U147" s="2"/>
      <c r="V147" s="2"/>
      <c r="W147" s="2"/>
      <c r="X147" s="2"/>
      <c r="Y147" s="2"/>
      <c r="Z147" s="2"/>
      <c r="AA147" s="44">
        <f t="shared" si="26"/>
        <v>0</v>
      </c>
      <c r="AB147" s="43">
        <f>AA147*E147</f>
        <v>0</v>
      </c>
    </row>
    <row r="148" spans="1:28" s="37" customFormat="1" ht="13.5" customHeight="1" outlineLevel="1">
      <c r="B148" s="68">
        <v>1386</v>
      </c>
      <c r="C148" s="68">
        <v>1300</v>
      </c>
      <c r="D148" s="151" t="s">
        <v>205</v>
      </c>
      <c r="E148" s="39">
        <v>161</v>
      </c>
      <c r="F148" s="13" t="s">
        <v>272</v>
      </c>
      <c r="G148" s="2"/>
      <c r="H148" s="2"/>
      <c r="I148" s="2"/>
      <c r="J148" s="2"/>
      <c r="K148" s="2"/>
      <c r="L148" s="2"/>
      <c r="M148" s="2"/>
      <c r="N148" s="2"/>
      <c r="O148" s="2"/>
      <c r="P148" s="2"/>
      <c r="Q148" s="2"/>
      <c r="R148" s="2"/>
      <c r="S148" s="2"/>
      <c r="T148" s="2"/>
      <c r="U148" s="2"/>
      <c r="V148" s="2"/>
      <c r="W148" s="2"/>
      <c r="X148" s="2"/>
      <c r="Y148" s="2"/>
      <c r="Z148" s="2"/>
      <c r="AA148" s="44">
        <f t="shared" si="26"/>
        <v>0</v>
      </c>
      <c r="AB148" s="43">
        <f>AA148*E148</f>
        <v>0</v>
      </c>
    </row>
    <row r="149" spans="1:28" s="37" customFormat="1" ht="13.5" customHeight="1" outlineLevel="1">
      <c r="B149" s="68">
        <v>1954</v>
      </c>
      <c r="C149" s="68">
        <v>1300</v>
      </c>
      <c r="D149" s="151" t="s">
        <v>204</v>
      </c>
      <c r="E149" s="39">
        <v>118</v>
      </c>
      <c r="F149" s="13" t="s">
        <v>273</v>
      </c>
      <c r="G149" s="2"/>
      <c r="H149" s="2"/>
      <c r="I149" s="2"/>
      <c r="J149" s="2"/>
      <c r="K149" s="2"/>
      <c r="L149" s="2"/>
      <c r="M149" s="2"/>
      <c r="N149" s="2"/>
      <c r="O149" s="2"/>
      <c r="P149" s="2"/>
      <c r="Q149" s="2"/>
      <c r="R149" s="2"/>
      <c r="S149" s="2"/>
      <c r="T149" s="2"/>
      <c r="U149" s="2"/>
      <c r="V149" s="2"/>
      <c r="W149" s="2"/>
      <c r="X149" s="2"/>
      <c r="Y149" s="2"/>
      <c r="Z149" s="2"/>
      <c r="AA149" s="44">
        <f t="shared" si="26"/>
        <v>0</v>
      </c>
      <c r="AB149" s="43">
        <f>AA149*E149</f>
        <v>0</v>
      </c>
    </row>
    <row r="150" spans="1:28" s="37" customFormat="1" ht="13.5" customHeight="1" outlineLevel="1">
      <c r="B150" s="74">
        <v>1840</v>
      </c>
      <c r="C150" s="68">
        <v>2000</v>
      </c>
      <c r="D150" s="151" t="s">
        <v>37</v>
      </c>
      <c r="E150" s="39">
        <v>98</v>
      </c>
      <c r="F150" s="13" t="s">
        <v>274</v>
      </c>
      <c r="G150" s="2"/>
      <c r="H150" s="2"/>
      <c r="I150" s="2"/>
      <c r="J150" s="2"/>
      <c r="K150" s="2"/>
      <c r="L150" s="2"/>
      <c r="M150" s="2"/>
      <c r="N150" s="2"/>
      <c r="O150" s="2"/>
      <c r="P150" s="2"/>
      <c r="Q150" s="2"/>
      <c r="R150" s="2"/>
      <c r="S150" s="2"/>
      <c r="T150" s="2"/>
      <c r="U150" s="2"/>
      <c r="V150" s="2"/>
      <c r="W150" s="2"/>
      <c r="X150" s="2"/>
      <c r="Y150" s="2"/>
      <c r="Z150" s="2"/>
      <c r="AA150" s="44">
        <f t="shared" si="26"/>
        <v>0</v>
      </c>
      <c r="AB150" s="43">
        <f t="shared" si="27"/>
        <v>0</v>
      </c>
    </row>
    <row r="151" spans="1:28" s="37" customFormat="1" ht="13.5" customHeight="1" outlineLevel="1">
      <c r="B151" s="68"/>
      <c r="C151" s="68"/>
      <c r="D151" s="186" t="s">
        <v>478</v>
      </c>
      <c r="E151" s="39">
        <v>89</v>
      </c>
      <c r="F151" s="21"/>
      <c r="G151" s="187"/>
      <c r="H151" s="171"/>
      <c r="I151" s="171"/>
      <c r="J151" s="171"/>
      <c r="K151" s="171"/>
      <c r="L151" s="171"/>
      <c r="M151" s="171"/>
      <c r="N151" s="171"/>
      <c r="O151" s="171"/>
      <c r="P151" s="171"/>
      <c r="Q151" s="171"/>
      <c r="R151" s="171"/>
      <c r="S151" s="171"/>
      <c r="T151" s="171"/>
      <c r="U151" s="171"/>
      <c r="V151" s="171"/>
      <c r="W151" s="171"/>
      <c r="X151" s="171"/>
      <c r="Y151" s="171"/>
      <c r="Z151" s="171"/>
      <c r="AA151" s="84">
        <f t="shared" ref="AA151" si="28">SUM(G151:Z151)</f>
        <v>0</v>
      </c>
      <c r="AB151" s="43">
        <f t="shared" si="27"/>
        <v>0</v>
      </c>
    </row>
    <row r="152" spans="1:28" s="37" customFormat="1" ht="13.5" customHeight="1" outlineLevel="1">
      <c r="B152" s="68"/>
      <c r="C152" s="68"/>
      <c r="D152" s="64" t="s">
        <v>385</v>
      </c>
      <c r="E152" s="39">
        <v>71</v>
      </c>
      <c r="F152" s="41"/>
      <c r="G152" s="2"/>
      <c r="H152" s="2"/>
      <c r="I152" s="2"/>
      <c r="J152" s="2"/>
      <c r="K152" s="2"/>
      <c r="L152" s="2"/>
      <c r="M152" s="2"/>
      <c r="N152" s="2"/>
      <c r="O152" s="2"/>
      <c r="P152" s="2"/>
      <c r="Q152" s="2"/>
      <c r="R152" s="2"/>
      <c r="S152" s="2"/>
      <c r="T152" s="2"/>
      <c r="U152" s="2"/>
      <c r="V152" s="2"/>
      <c r="W152" s="2"/>
      <c r="X152" s="2"/>
      <c r="Y152" s="2"/>
      <c r="Z152" s="2"/>
      <c r="AA152" s="84">
        <f t="shared" si="26"/>
        <v>0</v>
      </c>
      <c r="AB152" s="43">
        <f t="shared" si="27"/>
        <v>0</v>
      </c>
    </row>
    <row r="153" spans="1:28" s="37" customFormat="1" ht="13.5" customHeight="1" outlineLevel="1">
      <c r="B153" s="68"/>
      <c r="C153" s="68"/>
      <c r="D153" s="64" t="s">
        <v>386</v>
      </c>
      <c r="E153" s="39">
        <v>75</v>
      </c>
      <c r="F153" s="41"/>
      <c r="G153" s="2"/>
      <c r="H153" s="2"/>
      <c r="I153" s="2"/>
      <c r="J153" s="2"/>
      <c r="K153" s="2"/>
      <c r="L153" s="2"/>
      <c r="M153" s="2"/>
      <c r="N153" s="2"/>
      <c r="O153" s="2"/>
      <c r="P153" s="2"/>
      <c r="Q153" s="2"/>
      <c r="R153" s="2"/>
      <c r="S153" s="2"/>
      <c r="T153" s="2"/>
      <c r="U153" s="2"/>
      <c r="V153" s="2"/>
      <c r="W153" s="2"/>
      <c r="X153" s="2"/>
      <c r="Y153" s="2"/>
      <c r="Z153" s="2"/>
      <c r="AA153" s="84">
        <f t="shared" si="26"/>
        <v>0</v>
      </c>
      <c r="AB153" s="43">
        <f t="shared" si="27"/>
        <v>0</v>
      </c>
    </row>
    <row r="154" spans="1:28" s="37" customFormat="1" ht="13.5" customHeight="1" outlineLevel="1">
      <c r="B154" s="74">
        <v>2101</v>
      </c>
      <c r="C154" s="68"/>
      <c r="D154" s="151" t="s">
        <v>387</v>
      </c>
      <c r="E154" s="39">
        <v>81</v>
      </c>
      <c r="F154" s="41"/>
      <c r="G154" s="2"/>
      <c r="H154" s="2"/>
      <c r="I154" s="2"/>
      <c r="J154" s="2"/>
      <c r="K154" s="2"/>
      <c r="L154" s="2"/>
      <c r="M154" s="2"/>
      <c r="N154" s="2"/>
      <c r="O154" s="2"/>
      <c r="P154" s="2"/>
      <c r="Q154" s="2"/>
      <c r="R154" s="2"/>
      <c r="S154" s="2"/>
      <c r="T154" s="2"/>
      <c r="U154" s="2"/>
      <c r="V154" s="2"/>
      <c r="W154" s="2"/>
      <c r="X154" s="2"/>
      <c r="Y154" s="2"/>
      <c r="Z154" s="2"/>
      <c r="AA154" s="84">
        <f t="shared" si="26"/>
        <v>0</v>
      </c>
      <c r="AB154" s="43">
        <f t="shared" si="27"/>
        <v>0</v>
      </c>
    </row>
    <row r="155" spans="1:28" s="37" customFormat="1" ht="13.5" customHeight="1" outlineLevel="1">
      <c r="B155" s="68">
        <v>1380</v>
      </c>
      <c r="C155" s="68">
        <v>700</v>
      </c>
      <c r="D155" s="151" t="s">
        <v>34</v>
      </c>
      <c r="E155" s="39">
        <v>127</v>
      </c>
      <c r="F155" s="13" t="s">
        <v>275</v>
      </c>
      <c r="G155" s="2"/>
      <c r="H155" s="2"/>
      <c r="I155" s="2"/>
      <c r="J155" s="2"/>
      <c r="K155" s="2"/>
      <c r="L155" s="2"/>
      <c r="M155" s="2"/>
      <c r="N155" s="2"/>
      <c r="O155" s="2"/>
      <c r="P155" s="2"/>
      <c r="Q155" s="2"/>
      <c r="R155" s="2"/>
      <c r="S155" s="2"/>
      <c r="T155" s="2"/>
      <c r="U155" s="2"/>
      <c r="V155" s="2"/>
      <c r="W155" s="2"/>
      <c r="X155" s="2"/>
      <c r="Y155" s="2"/>
      <c r="Z155" s="2"/>
      <c r="AA155" s="44">
        <f t="shared" si="26"/>
        <v>0</v>
      </c>
      <c r="AB155" s="43">
        <f t="shared" si="27"/>
        <v>0</v>
      </c>
    </row>
    <row r="156" spans="1:28" ht="13.5" customHeight="1" outlineLevel="1">
      <c r="A156" s="37"/>
      <c r="B156" s="68">
        <v>1382</v>
      </c>
      <c r="C156" s="68">
        <v>900</v>
      </c>
      <c r="D156" s="151" t="s">
        <v>35</v>
      </c>
      <c r="E156" s="39">
        <v>178</v>
      </c>
      <c r="F156" s="13" t="s">
        <v>276</v>
      </c>
      <c r="G156" s="2"/>
      <c r="H156" s="2"/>
      <c r="I156" s="2"/>
      <c r="J156" s="2"/>
      <c r="K156" s="2"/>
      <c r="L156" s="2"/>
      <c r="M156" s="2"/>
      <c r="N156" s="2"/>
      <c r="O156" s="2"/>
      <c r="P156" s="2"/>
      <c r="Q156" s="2"/>
      <c r="R156" s="2"/>
      <c r="S156" s="2"/>
      <c r="T156" s="2"/>
      <c r="U156" s="2"/>
      <c r="V156" s="2"/>
      <c r="W156" s="2"/>
      <c r="X156" s="2"/>
      <c r="Y156" s="2"/>
      <c r="Z156" s="2"/>
      <c r="AA156" s="44">
        <f t="shared" si="26"/>
        <v>0</v>
      </c>
      <c r="AB156" s="43">
        <f t="shared" si="27"/>
        <v>0</v>
      </c>
    </row>
    <row r="157" spans="1:28" ht="13.5" customHeight="1" outlineLevel="1">
      <c r="A157" s="37"/>
      <c r="B157" s="74">
        <v>1835</v>
      </c>
      <c r="C157" s="68"/>
      <c r="D157" s="151" t="s">
        <v>408</v>
      </c>
      <c r="E157" s="39">
        <v>127</v>
      </c>
      <c r="F157" s="13"/>
      <c r="G157" s="2"/>
      <c r="H157" s="2"/>
      <c r="I157" s="2"/>
      <c r="J157" s="2"/>
      <c r="K157" s="2"/>
      <c r="L157" s="2"/>
      <c r="M157" s="2"/>
      <c r="N157" s="2"/>
      <c r="O157" s="2"/>
      <c r="P157" s="2"/>
      <c r="Q157" s="2"/>
      <c r="R157" s="2"/>
      <c r="S157" s="2"/>
      <c r="T157" s="2"/>
      <c r="U157" s="2"/>
      <c r="V157" s="2"/>
      <c r="W157" s="2"/>
      <c r="X157" s="2"/>
      <c r="Y157" s="2"/>
      <c r="Z157" s="2"/>
      <c r="AA157" s="78">
        <f t="shared" si="26"/>
        <v>0</v>
      </c>
      <c r="AB157" s="43">
        <f t="shared" si="27"/>
        <v>0</v>
      </c>
    </row>
    <row r="158" spans="1:28" ht="13.5" customHeight="1" outlineLevel="1">
      <c r="A158" s="37"/>
      <c r="B158" s="68">
        <v>1383</v>
      </c>
      <c r="C158" s="68">
        <v>1000</v>
      </c>
      <c r="D158" s="151" t="s">
        <v>64</v>
      </c>
      <c r="E158" s="39">
        <v>118</v>
      </c>
      <c r="F158" s="13" t="s">
        <v>277</v>
      </c>
      <c r="G158" s="2"/>
      <c r="H158" s="2"/>
      <c r="I158" s="2"/>
      <c r="J158" s="2"/>
      <c r="K158" s="2"/>
      <c r="L158" s="2"/>
      <c r="M158" s="2"/>
      <c r="N158" s="2"/>
      <c r="O158" s="2"/>
      <c r="P158" s="2"/>
      <c r="Q158" s="2"/>
      <c r="R158" s="2"/>
      <c r="S158" s="2"/>
      <c r="T158" s="2"/>
      <c r="U158" s="2"/>
      <c r="V158" s="2"/>
      <c r="W158" s="2"/>
      <c r="X158" s="2"/>
      <c r="Y158" s="2"/>
      <c r="Z158" s="2"/>
      <c r="AA158" s="44">
        <f t="shared" si="26"/>
        <v>0</v>
      </c>
      <c r="AB158" s="43">
        <f t="shared" si="27"/>
        <v>0</v>
      </c>
    </row>
    <row r="159" spans="1:28" s="37" customFormat="1" ht="13.5" customHeight="1" outlineLevel="1">
      <c r="B159" s="68">
        <v>1384</v>
      </c>
      <c r="C159" s="68">
        <v>1100</v>
      </c>
      <c r="D159" s="151" t="s">
        <v>36</v>
      </c>
      <c r="E159" s="39">
        <v>104</v>
      </c>
      <c r="F159" s="13" t="s">
        <v>278</v>
      </c>
      <c r="G159" s="2"/>
      <c r="H159" s="2"/>
      <c r="I159" s="2"/>
      <c r="J159" s="2"/>
      <c r="K159" s="2"/>
      <c r="L159" s="2"/>
      <c r="M159" s="2"/>
      <c r="N159" s="2"/>
      <c r="O159" s="2"/>
      <c r="P159" s="2"/>
      <c r="Q159" s="2"/>
      <c r="R159" s="2"/>
      <c r="S159" s="2"/>
      <c r="T159" s="2"/>
      <c r="U159" s="2"/>
      <c r="V159" s="2"/>
      <c r="W159" s="2"/>
      <c r="X159" s="2"/>
      <c r="Y159" s="2"/>
      <c r="Z159" s="2"/>
      <c r="AA159" s="44">
        <f t="shared" si="26"/>
        <v>0</v>
      </c>
      <c r="AB159" s="43">
        <f t="shared" si="27"/>
        <v>0</v>
      </c>
    </row>
    <row r="160" spans="1:28" s="37" customFormat="1" ht="13.5" customHeight="1" outlineLevel="1">
      <c r="B160" s="68">
        <v>1768</v>
      </c>
      <c r="C160" s="68"/>
      <c r="D160" s="151" t="s">
        <v>188</v>
      </c>
      <c r="E160" s="39">
        <v>106</v>
      </c>
      <c r="F160" s="13" t="s">
        <v>310</v>
      </c>
      <c r="G160" s="2"/>
      <c r="H160" s="2"/>
      <c r="I160" s="2"/>
      <c r="J160" s="2"/>
      <c r="K160" s="2"/>
      <c r="L160" s="2"/>
      <c r="M160" s="2"/>
      <c r="N160" s="2"/>
      <c r="O160" s="2"/>
      <c r="P160" s="2"/>
      <c r="Q160" s="2"/>
      <c r="R160" s="2"/>
      <c r="S160" s="2"/>
      <c r="T160" s="2"/>
      <c r="U160" s="2"/>
      <c r="V160" s="2"/>
      <c r="W160" s="2"/>
      <c r="X160" s="2"/>
      <c r="Y160" s="2"/>
      <c r="Z160" s="2"/>
      <c r="AA160" s="44">
        <f t="shared" si="26"/>
        <v>0</v>
      </c>
      <c r="AB160" s="43">
        <f t="shared" si="27"/>
        <v>0</v>
      </c>
    </row>
    <row r="161" spans="1:29" s="37" customFormat="1" ht="13.5" customHeight="1" outlineLevel="1">
      <c r="B161" s="68">
        <v>1767</v>
      </c>
      <c r="C161" s="68"/>
      <c r="D161" s="151" t="s">
        <v>189</v>
      </c>
      <c r="E161" s="39">
        <v>101</v>
      </c>
      <c r="F161" s="13" t="s">
        <v>311</v>
      </c>
      <c r="G161" s="2"/>
      <c r="H161" s="2"/>
      <c r="I161" s="2"/>
      <c r="J161" s="2"/>
      <c r="K161" s="2"/>
      <c r="L161" s="2"/>
      <c r="M161" s="2"/>
      <c r="N161" s="2"/>
      <c r="O161" s="2"/>
      <c r="P161" s="2"/>
      <c r="Q161" s="2"/>
      <c r="R161" s="2"/>
      <c r="S161" s="2"/>
      <c r="T161" s="2"/>
      <c r="U161" s="2"/>
      <c r="V161" s="2"/>
      <c r="W161" s="2"/>
      <c r="X161" s="2"/>
      <c r="Y161" s="2"/>
      <c r="Z161" s="2"/>
      <c r="AA161" s="44">
        <f t="shared" si="26"/>
        <v>0</v>
      </c>
      <c r="AB161" s="43">
        <f t="shared" si="27"/>
        <v>0</v>
      </c>
    </row>
    <row r="162" spans="1:29" s="37" customFormat="1" ht="13.5" customHeight="1" outlineLevel="1">
      <c r="A162"/>
      <c r="B162" s="68">
        <v>1424</v>
      </c>
      <c r="C162" s="68">
        <v>5100</v>
      </c>
      <c r="D162" s="151" t="s">
        <v>71</v>
      </c>
      <c r="E162" s="39">
        <v>86</v>
      </c>
      <c r="F162" s="13" t="s">
        <v>233</v>
      </c>
      <c r="G162" s="2"/>
      <c r="H162" s="2"/>
      <c r="I162" s="2"/>
      <c r="J162" s="2"/>
      <c r="K162" s="2"/>
      <c r="L162" s="2"/>
      <c r="M162" s="2"/>
      <c r="N162" s="2"/>
      <c r="O162" s="2"/>
      <c r="P162" s="2"/>
      <c r="Q162" s="2"/>
      <c r="R162" s="2"/>
      <c r="S162" s="2"/>
      <c r="T162" s="2"/>
      <c r="U162" s="2"/>
      <c r="V162" s="2"/>
      <c r="W162" s="2"/>
      <c r="X162" s="2"/>
      <c r="Y162" s="2"/>
      <c r="Z162" s="2"/>
      <c r="AA162" s="44">
        <f t="shared" si="26"/>
        <v>0</v>
      </c>
      <c r="AB162" s="43">
        <f t="shared" si="27"/>
        <v>0</v>
      </c>
    </row>
    <row r="163" spans="1:29" ht="13.5" customHeight="1" outlineLevel="1">
      <c r="B163" s="68">
        <v>1423</v>
      </c>
      <c r="C163" s="68">
        <v>5000</v>
      </c>
      <c r="D163" s="151" t="s">
        <v>72</v>
      </c>
      <c r="E163" s="39">
        <v>86</v>
      </c>
      <c r="F163" s="13" t="s">
        <v>234</v>
      </c>
      <c r="G163" s="2"/>
      <c r="H163" s="2"/>
      <c r="I163" s="2"/>
      <c r="J163" s="2"/>
      <c r="K163" s="2"/>
      <c r="L163" s="2"/>
      <c r="M163" s="2"/>
      <c r="N163" s="2"/>
      <c r="O163" s="2"/>
      <c r="P163" s="2"/>
      <c r="Q163" s="2"/>
      <c r="R163" s="2"/>
      <c r="S163" s="2"/>
      <c r="T163" s="2"/>
      <c r="U163" s="2"/>
      <c r="V163" s="2"/>
      <c r="W163" s="2"/>
      <c r="X163" s="2"/>
      <c r="Y163" s="2"/>
      <c r="Z163" s="2"/>
      <c r="AA163" s="44">
        <f t="shared" si="26"/>
        <v>0</v>
      </c>
      <c r="AB163" s="43">
        <f t="shared" si="27"/>
        <v>0</v>
      </c>
    </row>
    <row r="164" spans="1:29" ht="13.5" customHeight="1" outlineLevel="1">
      <c r="B164" s="68">
        <v>1425</v>
      </c>
      <c r="C164" s="68">
        <v>5200</v>
      </c>
      <c r="D164" s="151" t="s">
        <v>69</v>
      </c>
      <c r="E164" s="39">
        <v>92</v>
      </c>
      <c r="F164" s="13" t="s">
        <v>235</v>
      </c>
      <c r="G164" s="2"/>
      <c r="H164" s="2"/>
      <c r="I164" s="2"/>
      <c r="J164" s="2"/>
      <c r="K164" s="2"/>
      <c r="L164" s="2"/>
      <c r="M164" s="2"/>
      <c r="N164" s="2"/>
      <c r="O164" s="2"/>
      <c r="P164" s="2"/>
      <c r="Q164" s="2"/>
      <c r="R164" s="2"/>
      <c r="S164" s="2"/>
      <c r="T164" s="2"/>
      <c r="U164" s="2"/>
      <c r="V164" s="2"/>
      <c r="W164" s="2"/>
      <c r="X164" s="2"/>
      <c r="Y164" s="2"/>
      <c r="Z164" s="2"/>
      <c r="AA164" s="44">
        <f t="shared" si="26"/>
        <v>0</v>
      </c>
      <c r="AB164" s="43">
        <f t="shared" si="27"/>
        <v>0</v>
      </c>
    </row>
    <row r="165" spans="1:29" ht="13.5" customHeight="1">
      <c r="A165" s="37"/>
      <c r="B165" s="68"/>
      <c r="C165" s="68"/>
      <c r="D165" s="29" t="s">
        <v>211</v>
      </c>
      <c r="E165" s="29"/>
      <c r="F165" s="85"/>
      <c r="G165" s="29"/>
      <c r="H165" s="29"/>
      <c r="I165" s="29"/>
      <c r="J165" s="29"/>
      <c r="K165" s="29"/>
      <c r="L165" s="29"/>
      <c r="M165" s="29"/>
      <c r="N165" s="29"/>
      <c r="O165" s="29"/>
      <c r="P165" s="29"/>
      <c r="Q165" s="29"/>
      <c r="R165" s="29"/>
      <c r="S165" s="29"/>
      <c r="T165" s="29"/>
      <c r="U165" s="29"/>
      <c r="V165" s="29"/>
      <c r="W165" s="29"/>
      <c r="X165" s="29"/>
      <c r="Y165" s="29"/>
      <c r="Z165" s="29"/>
      <c r="AA165" s="76"/>
      <c r="AB165" s="43"/>
      <c r="AC165" s="37"/>
    </row>
    <row r="166" spans="1:29" ht="13.5" customHeight="1" outlineLevel="1">
      <c r="A166" s="37"/>
      <c r="B166" s="68"/>
      <c r="C166" s="68"/>
      <c r="D166" s="64" t="s">
        <v>212</v>
      </c>
      <c r="E166" s="197">
        <v>35</v>
      </c>
      <c r="F166" s="13"/>
      <c r="G166" s="2"/>
      <c r="H166" s="2"/>
      <c r="I166" s="2"/>
      <c r="J166" s="2"/>
      <c r="K166" s="2"/>
      <c r="L166" s="2"/>
      <c r="M166" s="2"/>
      <c r="N166" s="2"/>
      <c r="O166" s="2"/>
      <c r="P166" s="2"/>
      <c r="Q166" s="2"/>
      <c r="R166" s="2"/>
      <c r="S166" s="2"/>
      <c r="T166" s="2"/>
      <c r="U166" s="2"/>
      <c r="V166" s="2"/>
      <c r="W166" s="2"/>
      <c r="X166" s="2"/>
      <c r="Y166" s="2"/>
      <c r="Z166" s="2"/>
      <c r="AA166" s="44">
        <f>SUM(G166:Z166)</f>
        <v>0</v>
      </c>
      <c r="AB166" s="43">
        <f>AA166*E166</f>
        <v>0</v>
      </c>
    </row>
    <row r="167" spans="1:29" s="37" customFormat="1" ht="13.5" customHeight="1" outlineLevel="1">
      <c r="B167" s="68"/>
      <c r="C167" s="68"/>
      <c r="D167" s="64" t="s">
        <v>213</v>
      </c>
      <c r="E167" s="197">
        <v>30</v>
      </c>
      <c r="F167" s="13"/>
      <c r="G167" s="2"/>
      <c r="H167" s="2"/>
      <c r="I167" s="2"/>
      <c r="J167" s="2"/>
      <c r="K167" s="2"/>
      <c r="L167" s="2"/>
      <c r="M167" s="2"/>
      <c r="N167" s="2"/>
      <c r="O167" s="2"/>
      <c r="P167" s="2"/>
      <c r="Q167" s="2"/>
      <c r="R167" s="2"/>
      <c r="S167" s="2"/>
      <c r="T167" s="2"/>
      <c r="U167" s="2"/>
      <c r="V167" s="2"/>
      <c r="W167" s="2"/>
      <c r="X167" s="2"/>
      <c r="Y167" s="2"/>
      <c r="Z167" s="2"/>
      <c r="AA167" s="44">
        <f>SUM(G167:Z167)</f>
        <v>0</v>
      </c>
      <c r="AB167" s="43">
        <f>AA167*E167</f>
        <v>0</v>
      </c>
    </row>
    <row r="168" spans="1:29" ht="13.5" customHeight="1" outlineLevel="1">
      <c r="A168" s="37"/>
      <c r="B168" s="68"/>
      <c r="C168" s="68"/>
      <c r="D168" s="64" t="s">
        <v>214</v>
      </c>
      <c r="E168" s="197">
        <v>37</v>
      </c>
      <c r="F168" s="13"/>
      <c r="G168" s="2"/>
      <c r="H168" s="2"/>
      <c r="I168" s="2"/>
      <c r="J168" s="2"/>
      <c r="K168" s="2"/>
      <c r="L168" s="2"/>
      <c r="M168" s="2"/>
      <c r="N168" s="2"/>
      <c r="O168" s="2"/>
      <c r="P168" s="2"/>
      <c r="Q168" s="2"/>
      <c r="R168" s="2"/>
      <c r="S168" s="2"/>
      <c r="T168" s="2"/>
      <c r="U168" s="2"/>
      <c r="V168" s="2"/>
      <c r="W168" s="2"/>
      <c r="X168" s="2"/>
      <c r="Y168" s="2"/>
      <c r="Z168" s="2"/>
      <c r="AA168" s="44">
        <f>SUM(G168:Z168)</f>
        <v>0</v>
      </c>
      <c r="AB168" s="43">
        <f>AA168*E168</f>
        <v>0</v>
      </c>
    </row>
    <row r="169" spans="1:29" ht="13.5" customHeight="1" thickBot="1">
      <c r="D169" s="29" t="s">
        <v>22</v>
      </c>
      <c r="E169" s="29"/>
      <c r="F169" s="85"/>
      <c r="G169" s="29"/>
      <c r="H169" s="29"/>
      <c r="I169" s="29"/>
      <c r="J169" s="29"/>
      <c r="K169" s="29"/>
      <c r="L169" s="29"/>
      <c r="M169" s="29"/>
      <c r="N169" s="29"/>
      <c r="O169" s="29"/>
      <c r="P169" s="29"/>
      <c r="Q169" s="29"/>
      <c r="R169" s="29"/>
      <c r="S169" s="29"/>
      <c r="T169" s="29"/>
      <c r="U169" s="29"/>
      <c r="V169" s="29"/>
      <c r="W169" s="29"/>
      <c r="X169" s="29"/>
      <c r="Y169" s="29"/>
      <c r="Z169" s="29"/>
    </row>
    <row r="170" spans="1:29" ht="13.5" customHeight="1" outlineLevel="1">
      <c r="B170" s="69">
        <v>352</v>
      </c>
      <c r="C170" s="69"/>
      <c r="D170" s="51" t="s">
        <v>157</v>
      </c>
      <c r="E170" s="52">
        <v>155</v>
      </c>
      <c r="F170" s="228"/>
      <c r="G170" s="218"/>
      <c r="H170" s="218"/>
      <c r="I170" s="218"/>
      <c r="J170" s="218"/>
      <c r="K170" s="218"/>
      <c r="L170" s="218"/>
      <c r="M170" s="218"/>
      <c r="N170" s="218"/>
      <c r="O170" s="218"/>
      <c r="P170" s="218"/>
      <c r="Q170" s="218"/>
      <c r="R170" s="218"/>
      <c r="S170" s="218"/>
      <c r="T170" s="218"/>
      <c r="U170" s="218"/>
      <c r="V170" s="218"/>
      <c r="W170" s="218"/>
      <c r="X170" s="218"/>
      <c r="Y170" s="218"/>
      <c r="Z170" s="218"/>
      <c r="AA170" s="218">
        <f>SUM(G170:Z174)</f>
        <v>0</v>
      </c>
      <c r="AB170" s="221">
        <f>E170*AA170</f>
        <v>0</v>
      </c>
    </row>
    <row r="171" spans="1:29" ht="13.5" customHeight="1" outlineLevel="1">
      <c r="B171" s="69">
        <v>683</v>
      </c>
      <c r="C171" s="69"/>
      <c r="D171" s="233" t="s">
        <v>139</v>
      </c>
      <c r="E171" s="234"/>
      <c r="F171" s="22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21"/>
    </row>
    <row r="172" spans="1:29" ht="13.5" customHeight="1" outlineLevel="1">
      <c r="B172" s="69">
        <v>1388</v>
      </c>
      <c r="C172" s="69"/>
      <c r="D172" s="233" t="s">
        <v>71</v>
      </c>
      <c r="E172" s="234"/>
      <c r="F172" s="22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21"/>
    </row>
    <row r="173" spans="1:29" s="37" customFormat="1" ht="13.5" customHeight="1" outlineLevel="1">
      <c r="B173" s="69">
        <v>1072</v>
      </c>
      <c r="C173" s="69"/>
      <c r="D173" s="233" t="s">
        <v>92</v>
      </c>
      <c r="E173" s="234"/>
      <c r="F173" s="229"/>
      <c r="G173" s="219"/>
      <c r="H173" s="219"/>
      <c r="I173" s="219"/>
      <c r="J173" s="219"/>
      <c r="K173" s="219"/>
      <c r="L173" s="219"/>
      <c r="M173" s="219"/>
      <c r="N173" s="219"/>
      <c r="O173" s="219"/>
      <c r="P173" s="219"/>
      <c r="Q173" s="219"/>
      <c r="R173" s="219"/>
      <c r="S173" s="219"/>
      <c r="T173" s="219"/>
      <c r="U173" s="219"/>
      <c r="V173" s="219"/>
      <c r="W173" s="219"/>
      <c r="X173" s="219"/>
      <c r="Y173" s="219"/>
      <c r="Z173" s="219"/>
      <c r="AA173" s="219"/>
      <c r="AB173" s="221"/>
    </row>
    <row r="174" spans="1:29" s="37" customFormat="1" ht="13.5" customHeight="1" outlineLevel="1" thickBot="1">
      <c r="A174"/>
      <c r="B174" s="69">
        <v>1429</v>
      </c>
      <c r="C174" s="69"/>
      <c r="D174" s="235" t="s">
        <v>78</v>
      </c>
      <c r="E174" s="236"/>
      <c r="F174" s="230"/>
      <c r="G174" s="220"/>
      <c r="H174" s="220"/>
      <c r="I174" s="220"/>
      <c r="J174" s="220"/>
      <c r="K174" s="220"/>
      <c r="L174" s="220"/>
      <c r="M174" s="220"/>
      <c r="N174" s="220"/>
      <c r="O174" s="220"/>
      <c r="P174" s="220"/>
      <c r="Q174" s="220"/>
      <c r="R174" s="220"/>
      <c r="S174" s="220"/>
      <c r="T174" s="220"/>
      <c r="U174" s="220"/>
      <c r="V174" s="220"/>
      <c r="W174" s="220"/>
      <c r="X174" s="220"/>
      <c r="Y174" s="220"/>
      <c r="Z174" s="220"/>
      <c r="AA174" s="220"/>
      <c r="AB174" s="221"/>
    </row>
    <row r="175" spans="1:29" s="37" customFormat="1" ht="13.5" customHeight="1" outlineLevel="1">
      <c r="A175"/>
      <c r="B175" s="69">
        <v>353</v>
      </c>
      <c r="C175" s="69"/>
      <c r="D175" s="7" t="s">
        <v>158</v>
      </c>
      <c r="E175" s="10">
        <v>155</v>
      </c>
      <c r="F175" s="228"/>
      <c r="G175" s="218"/>
      <c r="H175" s="218"/>
      <c r="I175" s="218"/>
      <c r="J175" s="218"/>
      <c r="K175" s="218"/>
      <c r="L175" s="218"/>
      <c r="M175" s="218"/>
      <c r="N175" s="218"/>
      <c r="O175" s="218"/>
      <c r="P175" s="218"/>
      <c r="Q175" s="218"/>
      <c r="R175" s="218"/>
      <c r="S175" s="218"/>
      <c r="T175" s="218"/>
      <c r="U175" s="218"/>
      <c r="V175" s="218"/>
      <c r="W175" s="218"/>
      <c r="X175" s="218"/>
      <c r="Y175" s="217"/>
      <c r="Z175" s="217"/>
      <c r="AA175" s="218">
        <f>SUM(G175:Z178)</f>
        <v>0</v>
      </c>
      <c r="AB175" s="221">
        <f>E175*AA175</f>
        <v>0</v>
      </c>
    </row>
    <row r="176" spans="1:29" s="37" customFormat="1" ht="13.5" customHeight="1" outlineLevel="1">
      <c r="A176"/>
      <c r="B176" s="69">
        <v>1012</v>
      </c>
      <c r="C176" s="69"/>
      <c r="D176" s="222" t="s">
        <v>106</v>
      </c>
      <c r="E176" s="223"/>
      <c r="F176" s="229"/>
      <c r="G176" s="219"/>
      <c r="H176" s="219"/>
      <c r="I176" s="219"/>
      <c r="J176" s="219"/>
      <c r="K176" s="219"/>
      <c r="L176" s="219"/>
      <c r="M176" s="219"/>
      <c r="N176" s="219"/>
      <c r="O176" s="219"/>
      <c r="P176" s="219"/>
      <c r="Q176" s="219"/>
      <c r="R176" s="219"/>
      <c r="S176" s="219"/>
      <c r="T176" s="219"/>
      <c r="U176" s="219"/>
      <c r="V176" s="219"/>
      <c r="W176" s="219"/>
      <c r="X176" s="219"/>
      <c r="Y176" s="217"/>
      <c r="Z176" s="217"/>
      <c r="AA176" s="219"/>
      <c r="AB176" s="221"/>
    </row>
    <row r="177" spans="1:30" s="37" customFormat="1" ht="13.5" customHeight="1" outlineLevel="1">
      <c r="A177"/>
      <c r="B177" s="69">
        <v>1180</v>
      </c>
      <c r="C177" s="69"/>
      <c r="D177" s="233" t="s">
        <v>117</v>
      </c>
      <c r="E177" s="234"/>
      <c r="F177" s="229"/>
      <c r="G177" s="219"/>
      <c r="H177" s="219"/>
      <c r="I177" s="219"/>
      <c r="J177" s="219"/>
      <c r="K177" s="219"/>
      <c r="L177" s="219"/>
      <c r="M177" s="219"/>
      <c r="N177" s="219"/>
      <c r="O177" s="219"/>
      <c r="P177" s="219"/>
      <c r="Q177" s="219"/>
      <c r="R177" s="219"/>
      <c r="S177" s="219"/>
      <c r="T177" s="219"/>
      <c r="U177" s="219"/>
      <c r="V177" s="219"/>
      <c r="W177" s="219"/>
      <c r="X177" s="219"/>
      <c r="Y177" s="217"/>
      <c r="Z177" s="217"/>
      <c r="AA177" s="219"/>
      <c r="AB177" s="221"/>
    </row>
    <row r="178" spans="1:30" s="37" customFormat="1" ht="13.5" customHeight="1" outlineLevel="1" thickBot="1">
      <c r="A178"/>
      <c r="B178" s="69">
        <v>1429</v>
      </c>
      <c r="C178" s="69"/>
      <c r="D178" s="235" t="s">
        <v>23</v>
      </c>
      <c r="E178" s="236"/>
      <c r="F178" s="230"/>
      <c r="G178" s="220"/>
      <c r="H178" s="220"/>
      <c r="I178" s="220"/>
      <c r="J178" s="220"/>
      <c r="K178" s="220"/>
      <c r="L178" s="220"/>
      <c r="M178" s="220"/>
      <c r="N178" s="220"/>
      <c r="O178" s="220"/>
      <c r="P178" s="220"/>
      <c r="Q178" s="220"/>
      <c r="R178" s="220"/>
      <c r="S178" s="220"/>
      <c r="T178" s="220"/>
      <c r="U178" s="220"/>
      <c r="V178" s="220"/>
      <c r="W178" s="220"/>
      <c r="X178" s="220"/>
      <c r="Y178" s="217"/>
      <c r="Z178" s="217"/>
      <c r="AA178" s="220"/>
      <c r="AB178" s="221"/>
    </row>
    <row r="179" spans="1:30" s="37" customFormat="1" ht="13.5" customHeight="1" outlineLevel="1">
      <c r="B179" s="69">
        <v>354</v>
      </c>
      <c r="C179" s="69"/>
      <c r="D179" s="7" t="s">
        <v>485</v>
      </c>
      <c r="E179" s="10">
        <v>205</v>
      </c>
      <c r="F179" s="228"/>
      <c r="G179" s="218"/>
      <c r="H179" s="218"/>
      <c r="I179" s="218"/>
      <c r="J179" s="218"/>
      <c r="K179" s="218"/>
      <c r="L179" s="218"/>
      <c r="M179" s="218"/>
      <c r="N179" s="218"/>
      <c r="O179" s="218"/>
      <c r="P179" s="218"/>
      <c r="Q179" s="218"/>
      <c r="R179" s="218"/>
      <c r="S179" s="218"/>
      <c r="T179" s="218"/>
      <c r="U179" s="218"/>
      <c r="V179" s="218"/>
      <c r="W179" s="218"/>
      <c r="X179" s="218"/>
      <c r="Y179" s="217"/>
      <c r="Z179" s="217"/>
      <c r="AA179" s="218">
        <f>SUM(G179:Z183)</f>
        <v>0</v>
      </c>
      <c r="AB179" s="221">
        <f>E179*AA179</f>
        <v>0</v>
      </c>
    </row>
    <row r="180" spans="1:30" s="37" customFormat="1" ht="13.5" customHeight="1" outlineLevel="1">
      <c r="B180" s="69">
        <v>597</v>
      </c>
      <c r="C180" s="69"/>
      <c r="D180" s="222" t="s">
        <v>98</v>
      </c>
      <c r="E180" s="223"/>
      <c r="F180" s="229"/>
      <c r="G180" s="219"/>
      <c r="H180" s="219"/>
      <c r="I180" s="219"/>
      <c r="J180" s="219"/>
      <c r="K180" s="219"/>
      <c r="L180" s="219"/>
      <c r="M180" s="219"/>
      <c r="N180" s="219"/>
      <c r="O180" s="219"/>
      <c r="P180" s="219"/>
      <c r="Q180" s="219"/>
      <c r="R180" s="219"/>
      <c r="S180" s="219"/>
      <c r="T180" s="219"/>
      <c r="U180" s="219"/>
      <c r="V180" s="219"/>
      <c r="W180" s="219"/>
      <c r="X180" s="219"/>
      <c r="Y180" s="217"/>
      <c r="Z180" s="217"/>
      <c r="AA180" s="219"/>
      <c r="AB180" s="221"/>
    </row>
    <row r="181" spans="1:30" s="37" customFormat="1" ht="13.5" customHeight="1" outlineLevel="1">
      <c r="B181" s="69">
        <v>878</v>
      </c>
      <c r="C181" s="69"/>
      <c r="D181" s="231" t="s">
        <v>367</v>
      </c>
      <c r="E181" s="232"/>
      <c r="F181" s="229"/>
      <c r="G181" s="219"/>
      <c r="H181" s="219"/>
      <c r="I181" s="219"/>
      <c r="J181" s="219"/>
      <c r="K181" s="219"/>
      <c r="L181" s="219"/>
      <c r="M181" s="219"/>
      <c r="N181" s="219"/>
      <c r="O181" s="219"/>
      <c r="P181" s="219"/>
      <c r="Q181" s="219"/>
      <c r="R181" s="219"/>
      <c r="S181" s="219"/>
      <c r="T181" s="219"/>
      <c r="U181" s="219"/>
      <c r="V181" s="219"/>
      <c r="W181" s="219"/>
      <c r="X181" s="219"/>
      <c r="Y181" s="217"/>
      <c r="Z181" s="217"/>
      <c r="AA181" s="219"/>
      <c r="AB181" s="221"/>
    </row>
    <row r="182" spans="1:30" s="37" customFormat="1" ht="13.5" customHeight="1" outlineLevel="1">
      <c r="B182" s="69">
        <v>1252</v>
      </c>
      <c r="C182" s="69"/>
      <c r="D182" s="224" t="s">
        <v>120</v>
      </c>
      <c r="E182" s="225"/>
      <c r="F182" s="229"/>
      <c r="G182" s="219"/>
      <c r="H182" s="219"/>
      <c r="I182" s="219"/>
      <c r="J182" s="219"/>
      <c r="K182" s="219"/>
      <c r="L182" s="219"/>
      <c r="M182" s="219"/>
      <c r="N182" s="219"/>
      <c r="O182" s="219"/>
      <c r="P182" s="219"/>
      <c r="Q182" s="219"/>
      <c r="R182" s="219"/>
      <c r="S182" s="219"/>
      <c r="T182" s="219"/>
      <c r="U182" s="219"/>
      <c r="V182" s="219"/>
      <c r="W182" s="219"/>
      <c r="X182" s="219"/>
      <c r="Y182" s="217"/>
      <c r="Z182" s="217"/>
      <c r="AA182" s="219"/>
      <c r="AB182" s="221"/>
    </row>
    <row r="183" spans="1:30" s="37" customFormat="1" ht="13.5" customHeight="1" outlineLevel="1" thickBot="1">
      <c r="B183" s="69" t="s">
        <v>156</v>
      </c>
      <c r="C183" s="69"/>
      <c r="D183" s="226" t="s">
        <v>23</v>
      </c>
      <c r="E183" s="227"/>
      <c r="F183" s="230"/>
      <c r="G183" s="220"/>
      <c r="H183" s="220"/>
      <c r="I183" s="220"/>
      <c r="J183" s="220"/>
      <c r="K183" s="220"/>
      <c r="L183" s="220"/>
      <c r="M183" s="220"/>
      <c r="N183" s="220"/>
      <c r="O183" s="220"/>
      <c r="P183" s="220"/>
      <c r="Q183" s="220"/>
      <c r="R183" s="220"/>
      <c r="S183" s="220"/>
      <c r="T183" s="220"/>
      <c r="U183" s="220"/>
      <c r="V183" s="220"/>
      <c r="W183" s="220"/>
      <c r="X183" s="220"/>
      <c r="Y183" s="217"/>
      <c r="Z183" s="217"/>
      <c r="AA183" s="220"/>
      <c r="AB183" s="221"/>
    </row>
    <row r="184" spans="1:30" ht="13.5" customHeight="1" outlineLevel="1">
      <c r="A184" s="37"/>
      <c r="B184" s="69">
        <v>354</v>
      </c>
      <c r="C184" s="69"/>
      <c r="D184" s="7" t="s">
        <v>159</v>
      </c>
      <c r="E184" s="10">
        <v>240</v>
      </c>
      <c r="F184" s="228"/>
      <c r="G184" s="218"/>
      <c r="H184" s="218"/>
      <c r="I184" s="218"/>
      <c r="J184" s="218"/>
      <c r="K184" s="218"/>
      <c r="L184" s="218"/>
      <c r="M184" s="218"/>
      <c r="N184" s="218"/>
      <c r="O184" s="218"/>
      <c r="P184" s="218"/>
      <c r="Q184" s="218"/>
      <c r="R184" s="218"/>
      <c r="S184" s="218"/>
      <c r="T184" s="218"/>
      <c r="U184" s="218"/>
      <c r="V184" s="218"/>
      <c r="W184" s="218"/>
      <c r="X184" s="218"/>
      <c r="Y184" s="217"/>
      <c r="Z184" s="217"/>
      <c r="AA184" s="218">
        <f>SUM(G184:Z189)</f>
        <v>0</v>
      </c>
      <c r="AB184" s="221">
        <f>E184*AA184</f>
        <v>0</v>
      </c>
    </row>
    <row r="185" spans="1:30" ht="13.5" customHeight="1" outlineLevel="1">
      <c r="A185" s="37"/>
      <c r="B185" s="69">
        <v>597</v>
      </c>
      <c r="C185" s="69"/>
      <c r="D185" s="222" t="s">
        <v>98</v>
      </c>
      <c r="E185" s="223"/>
      <c r="F185" s="229"/>
      <c r="G185" s="219"/>
      <c r="H185" s="219"/>
      <c r="I185" s="219"/>
      <c r="J185" s="219"/>
      <c r="K185" s="219"/>
      <c r="L185" s="219"/>
      <c r="M185" s="219"/>
      <c r="N185" s="219"/>
      <c r="O185" s="219"/>
      <c r="P185" s="219"/>
      <c r="Q185" s="219"/>
      <c r="R185" s="219"/>
      <c r="S185" s="219"/>
      <c r="T185" s="219"/>
      <c r="U185" s="219"/>
      <c r="V185" s="219"/>
      <c r="W185" s="219"/>
      <c r="X185" s="219"/>
      <c r="Y185" s="217"/>
      <c r="Z185" s="217"/>
      <c r="AA185" s="219"/>
      <c r="AB185" s="221"/>
    </row>
    <row r="186" spans="1:30" ht="13.5" customHeight="1" outlineLevel="1">
      <c r="A186" s="37"/>
      <c r="B186" s="69">
        <v>878</v>
      </c>
      <c r="C186" s="69"/>
      <c r="D186" s="231" t="s">
        <v>367</v>
      </c>
      <c r="E186" s="232"/>
      <c r="F186" s="229"/>
      <c r="G186" s="219"/>
      <c r="H186" s="219"/>
      <c r="I186" s="219"/>
      <c r="J186" s="219"/>
      <c r="K186" s="219"/>
      <c r="L186" s="219"/>
      <c r="M186" s="219"/>
      <c r="N186" s="219"/>
      <c r="O186" s="219"/>
      <c r="P186" s="219"/>
      <c r="Q186" s="219"/>
      <c r="R186" s="219"/>
      <c r="S186" s="219"/>
      <c r="T186" s="219"/>
      <c r="U186" s="219"/>
      <c r="V186" s="219"/>
      <c r="W186" s="219"/>
      <c r="X186" s="219"/>
      <c r="Y186" s="217"/>
      <c r="Z186" s="217"/>
      <c r="AA186" s="219"/>
      <c r="AB186" s="221"/>
      <c r="AC186" s="37"/>
      <c r="AD186" s="37"/>
    </row>
    <row r="187" spans="1:30" ht="13.5" customHeight="1" outlineLevel="1">
      <c r="A187" s="37"/>
      <c r="B187" s="69">
        <v>1252</v>
      </c>
      <c r="C187" s="69"/>
      <c r="D187" s="224" t="s">
        <v>120</v>
      </c>
      <c r="E187" s="225"/>
      <c r="F187" s="229"/>
      <c r="G187" s="219"/>
      <c r="H187" s="219"/>
      <c r="I187" s="219"/>
      <c r="J187" s="219"/>
      <c r="K187" s="219"/>
      <c r="L187" s="219"/>
      <c r="M187" s="219"/>
      <c r="N187" s="219"/>
      <c r="O187" s="219"/>
      <c r="P187" s="219"/>
      <c r="Q187" s="219"/>
      <c r="R187" s="219"/>
      <c r="S187" s="219"/>
      <c r="T187" s="219"/>
      <c r="U187" s="219"/>
      <c r="V187" s="219"/>
      <c r="W187" s="219"/>
      <c r="X187" s="219"/>
      <c r="Y187" s="217"/>
      <c r="Z187" s="217"/>
      <c r="AA187" s="219"/>
      <c r="AB187" s="221"/>
      <c r="AC187" s="37"/>
      <c r="AD187" s="37"/>
    </row>
    <row r="188" spans="1:30" ht="13.5" customHeight="1" outlineLevel="1">
      <c r="A188" s="37"/>
      <c r="B188" s="69">
        <v>1491</v>
      </c>
      <c r="C188" s="69"/>
      <c r="D188" s="237" t="s">
        <v>199</v>
      </c>
      <c r="E188" s="238"/>
      <c r="F188" s="229"/>
      <c r="G188" s="219"/>
      <c r="H188" s="219"/>
      <c r="I188" s="219"/>
      <c r="J188" s="219"/>
      <c r="K188" s="219"/>
      <c r="L188" s="219"/>
      <c r="M188" s="219"/>
      <c r="N188" s="219"/>
      <c r="O188" s="219"/>
      <c r="P188" s="219"/>
      <c r="Q188" s="219"/>
      <c r="R188" s="219"/>
      <c r="S188" s="219"/>
      <c r="T188" s="219"/>
      <c r="U188" s="219"/>
      <c r="V188" s="219"/>
      <c r="W188" s="219"/>
      <c r="X188" s="219"/>
      <c r="Y188" s="217"/>
      <c r="Z188" s="217"/>
      <c r="AA188" s="219"/>
      <c r="AB188" s="221"/>
    </row>
    <row r="189" spans="1:30" ht="13.5" customHeight="1" outlineLevel="1" thickBot="1">
      <c r="A189" s="37"/>
      <c r="B189" s="69" t="s">
        <v>156</v>
      </c>
      <c r="C189" s="69"/>
      <c r="D189" s="226" t="s">
        <v>23</v>
      </c>
      <c r="E189" s="227"/>
      <c r="F189" s="230"/>
      <c r="G189" s="220"/>
      <c r="H189" s="220"/>
      <c r="I189" s="220"/>
      <c r="J189" s="220"/>
      <c r="K189" s="220"/>
      <c r="L189" s="220"/>
      <c r="M189" s="220"/>
      <c r="N189" s="220"/>
      <c r="O189" s="220"/>
      <c r="P189" s="220"/>
      <c r="Q189" s="220"/>
      <c r="R189" s="220"/>
      <c r="S189" s="220"/>
      <c r="T189" s="220"/>
      <c r="U189" s="220"/>
      <c r="V189" s="220"/>
      <c r="W189" s="220"/>
      <c r="X189" s="220"/>
      <c r="Y189" s="217"/>
      <c r="Z189" s="217"/>
      <c r="AA189" s="220"/>
      <c r="AB189" s="221"/>
    </row>
    <row r="190" spans="1:30" s="37" customFormat="1" ht="13.5" customHeight="1" outlineLevel="1">
      <c r="B190" s="69">
        <v>355</v>
      </c>
      <c r="C190" s="69"/>
      <c r="D190" s="7" t="s">
        <v>486</v>
      </c>
      <c r="E190" s="10">
        <v>230</v>
      </c>
      <c r="F190" s="228"/>
      <c r="G190" s="218"/>
      <c r="H190" s="218"/>
      <c r="I190" s="218"/>
      <c r="J190" s="218"/>
      <c r="K190" s="218"/>
      <c r="L190" s="218"/>
      <c r="M190" s="218"/>
      <c r="N190" s="218"/>
      <c r="O190" s="218"/>
      <c r="P190" s="218"/>
      <c r="Q190" s="218"/>
      <c r="R190" s="218"/>
      <c r="S190" s="218"/>
      <c r="T190" s="218"/>
      <c r="U190" s="218"/>
      <c r="V190" s="218"/>
      <c r="W190" s="218"/>
      <c r="X190" s="218"/>
      <c r="Y190" s="217"/>
      <c r="Z190" s="217"/>
      <c r="AA190" s="218">
        <f>SUM(G190:Z194)</f>
        <v>0</v>
      </c>
      <c r="AB190" s="221">
        <f>E190*AA190</f>
        <v>0</v>
      </c>
    </row>
    <row r="191" spans="1:30" s="37" customFormat="1" ht="13.5" customHeight="1" outlineLevel="1">
      <c r="B191" s="69">
        <v>662</v>
      </c>
      <c r="C191" s="69"/>
      <c r="D191" s="222" t="s">
        <v>142</v>
      </c>
      <c r="E191" s="223"/>
      <c r="F191" s="229"/>
      <c r="G191" s="219"/>
      <c r="H191" s="219"/>
      <c r="I191" s="219"/>
      <c r="J191" s="219"/>
      <c r="K191" s="219"/>
      <c r="L191" s="219"/>
      <c r="M191" s="219"/>
      <c r="N191" s="219"/>
      <c r="O191" s="219"/>
      <c r="P191" s="219"/>
      <c r="Q191" s="219"/>
      <c r="R191" s="219"/>
      <c r="S191" s="219"/>
      <c r="T191" s="219"/>
      <c r="U191" s="219"/>
      <c r="V191" s="219"/>
      <c r="W191" s="219"/>
      <c r="X191" s="219"/>
      <c r="Y191" s="217"/>
      <c r="Z191" s="217"/>
      <c r="AA191" s="219"/>
      <c r="AB191" s="221"/>
    </row>
    <row r="192" spans="1:30" s="37" customFormat="1" ht="13.5" customHeight="1" outlineLevel="1">
      <c r="B192" s="69">
        <v>1290</v>
      </c>
      <c r="C192" s="69"/>
      <c r="D192" s="222" t="s">
        <v>184</v>
      </c>
      <c r="E192" s="223"/>
      <c r="F192" s="229"/>
      <c r="G192" s="219"/>
      <c r="H192" s="219"/>
      <c r="I192" s="219"/>
      <c r="J192" s="219"/>
      <c r="K192" s="219"/>
      <c r="L192" s="219"/>
      <c r="M192" s="219"/>
      <c r="N192" s="219"/>
      <c r="O192" s="219"/>
      <c r="P192" s="219"/>
      <c r="Q192" s="219"/>
      <c r="R192" s="219"/>
      <c r="S192" s="219"/>
      <c r="T192" s="219"/>
      <c r="U192" s="219"/>
      <c r="V192" s="219"/>
      <c r="W192" s="219"/>
      <c r="X192" s="219"/>
      <c r="Y192" s="217"/>
      <c r="Z192" s="217"/>
      <c r="AA192" s="219"/>
      <c r="AB192" s="221"/>
    </row>
    <row r="193" spans="2:28" s="37" customFormat="1" outlineLevel="1">
      <c r="B193" s="69">
        <v>1107</v>
      </c>
      <c r="C193" s="69"/>
      <c r="D193" s="224" t="s">
        <v>143</v>
      </c>
      <c r="E193" s="225"/>
      <c r="F193" s="229"/>
      <c r="G193" s="219"/>
      <c r="H193" s="219"/>
      <c r="I193" s="219"/>
      <c r="J193" s="219"/>
      <c r="K193" s="219"/>
      <c r="L193" s="219"/>
      <c r="M193" s="219"/>
      <c r="N193" s="219"/>
      <c r="O193" s="219"/>
      <c r="P193" s="219"/>
      <c r="Q193" s="219"/>
      <c r="R193" s="219"/>
      <c r="S193" s="219"/>
      <c r="T193" s="219"/>
      <c r="U193" s="219"/>
      <c r="V193" s="219"/>
      <c r="W193" s="219"/>
      <c r="X193" s="219"/>
      <c r="Y193" s="217"/>
      <c r="Z193" s="217"/>
      <c r="AA193" s="219"/>
      <c r="AB193" s="221"/>
    </row>
    <row r="194" spans="2:28" s="37" customFormat="1" ht="15" outlineLevel="1" thickBot="1">
      <c r="B194" s="69" t="s">
        <v>156</v>
      </c>
      <c r="C194" s="69"/>
      <c r="D194" s="226" t="s">
        <v>23</v>
      </c>
      <c r="E194" s="227"/>
      <c r="F194" s="230"/>
      <c r="G194" s="220"/>
      <c r="H194" s="220"/>
      <c r="I194" s="220"/>
      <c r="J194" s="220"/>
      <c r="K194" s="220"/>
      <c r="L194" s="220"/>
      <c r="M194" s="220"/>
      <c r="N194" s="220"/>
      <c r="O194" s="220"/>
      <c r="P194" s="220"/>
      <c r="Q194" s="220"/>
      <c r="R194" s="220"/>
      <c r="S194" s="220"/>
      <c r="T194" s="220"/>
      <c r="U194" s="220"/>
      <c r="V194" s="220"/>
      <c r="W194" s="220"/>
      <c r="X194" s="220"/>
      <c r="Y194" s="217"/>
      <c r="Z194" s="217"/>
      <c r="AA194" s="220"/>
      <c r="AB194" s="221"/>
    </row>
    <row r="195" spans="2:28" ht="13.5" customHeight="1" outlineLevel="1">
      <c r="B195" s="69">
        <v>355</v>
      </c>
      <c r="C195" s="69"/>
      <c r="D195" s="7" t="s">
        <v>160</v>
      </c>
      <c r="E195" s="10">
        <v>265</v>
      </c>
      <c r="F195" s="228"/>
      <c r="G195" s="218"/>
      <c r="H195" s="218"/>
      <c r="I195" s="218"/>
      <c r="J195" s="218"/>
      <c r="K195" s="218"/>
      <c r="L195" s="218"/>
      <c r="M195" s="218"/>
      <c r="N195" s="218"/>
      <c r="O195" s="218"/>
      <c r="P195" s="218"/>
      <c r="Q195" s="218"/>
      <c r="R195" s="218"/>
      <c r="S195" s="218"/>
      <c r="T195" s="218"/>
      <c r="U195" s="218"/>
      <c r="V195" s="218"/>
      <c r="W195" s="218"/>
      <c r="X195" s="218"/>
      <c r="Y195" s="217"/>
      <c r="Z195" s="217"/>
      <c r="AA195" s="218">
        <f>SUM(G195:Z200)</f>
        <v>0</v>
      </c>
      <c r="AB195" s="221">
        <f>E195*AA195</f>
        <v>0</v>
      </c>
    </row>
    <row r="196" spans="2:28" ht="13.5" customHeight="1" outlineLevel="1">
      <c r="B196" s="69">
        <v>662</v>
      </c>
      <c r="C196" s="69"/>
      <c r="D196" s="222" t="s">
        <v>142</v>
      </c>
      <c r="E196" s="223"/>
      <c r="F196" s="229"/>
      <c r="G196" s="219"/>
      <c r="H196" s="219"/>
      <c r="I196" s="219"/>
      <c r="J196" s="219"/>
      <c r="K196" s="219"/>
      <c r="L196" s="219"/>
      <c r="M196" s="219"/>
      <c r="N196" s="219"/>
      <c r="O196" s="219"/>
      <c r="P196" s="219"/>
      <c r="Q196" s="219"/>
      <c r="R196" s="219"/>
      <c r="S196" s="219"/>
      <c r="T196" s="219"/>
      <c r="U196" s="219"/>
      <c r="V196" s="219"/>
      <c r="W196" s="219"/>
      <c r="X196" s="219"/>
      <c r="Y196" s="217"/>
      <c r="Z196" s="217"/>
      <c r="AA196" s="219"/>
      <c r="AB196" s="221"/>
    </row>
    <row r="197" spans="2:28" ht="13.5" customHeight="1" outlineLevel="1">
      <c r="B197" s="69">
        <v>1290</v>
      </c>
      <c r="C197" s="69"/>
      <c r="D197" s="222" t="s">
        <v>184</v>
      </c>
      <c r="E197" s="223"/>
      <c r="F197" s="229"/>
      <c r="G197" s="219"/>
      <c r="H197" s="219"/>
      <c r="I197" s="219"/>
      <c r="J197" s="219"/>
      <c r="K197" s="219"/>
      <c r="L197" s="219"/>
      <c r="M197" s="219"/>
      <c r="N197" s="219"/>
      <c r="O197" s="219"/>
      <c r="P197" s="219"/>
      <c r="Q197" s="219"/>
      <c r="R197" s="219"/>
      <c r="S197" s="219"/>
      <c r="T197" s="219"/>
      <c r="U197" s="219"/>
      <c r="V197" s="219"/>
      <c r="W197" s="219"/>
      <c r="X197" s="219"/>
      <c r="Y197" s="217"/>
      <c r="Z197" s="217"/>
      <c r="AA197" s="219"/>
      <c r="AB197" s="221"/>
    </row>
    <row r="198" spans="2:28" outlineLevel="1">
      <c r="B198" s="69">
        <v>1107</v>
      </c>
      <c r="C198" s="69"/>
      <c r="D198" s="224" t="s">
        <v>143</v>
      </c>
      <c r="E198" s="225"/>
      <c r="F198" s="229"/>
      <c r="G198" s="219"/>
      <c r="H198" s="219"/>
      <c r="I198" s="219"/>
      <c r="J198" s="219"/>
      <c r="K198" s="219"/>
      <c r="L198" s="219"/>
      <c r="M198" s="219"/>
      <c r="N198" s="219"/>
      <c r="O198" s="219"/>
      <c r="P198" s="219"/>
      <c r="Q198" s="219"/>
      <c r="R198" s="219"/>
      <c r="S198" s="219"/>
      <c r="T198" s="219"/>
      <c r="U198" s="219"/>
      <c r="V198" s="219"/>
      <c r="W198" s="219"/>
      <c r="X198" s="219"/>
      <c r="Y198" s="217"/>
      <c r="Z198" s="217"/>
      <c r="AA198" s="219"/>
      <c r="AB198" s="221"/>
    </row>
    <row r="199" spans="2:28" outlineLevel="1">
      <c r="B199" s="69">
        <v>1350</v>
      </c>
      <c r="C199" s="69"/>
      <c r="D199" s="237" t="s">
        <v>210</v>
      </c>
      <c r="E199" s="238"/>
      <c r="F199" s="229"/>
      <c r="G199" s="219"/>
      <c r="H199" s="219"/>
      <c r="I199" s="219"/>
      <c r="J199" s="219"/>
      <c r="K199" s="219"/>
      <c r="L199" s="219"/>
      <c r="M199" s="219"/>
      <c r="N199" s="219"/>
      <c r="O199" s="219"/>
      <c r="P199" s="219"/>
      <c r="Q199" s="219"/>
      <c r="R199" s="219"/>
      <c r="S199" s="219"/>
      <c r="T199" s="219"/>
      <c r="U199" s="219"/>
      <c r="V199" s="219"/>
      <c r="W199" s="219"/>
      <c r="X199" s="219"/>
      <c r="Y199" s="217"/>
      <c r="Z199" s="217"/>
      <c r="AA199" s="219"/>
      <c r="AB199" s="221"/>
    </row>
    <row r="200" spans="2:28" ht="15" outlineLevel="1" thickBot="1">
      <c r="B200" s="69" t="s">
        <v>156</v>
      </c>
      <c r="C200" s="69"/>
      <c r="D200" s="226" t="s">
        <v>23</v>
      </c>
      <c r="E200" s="227"/>
      <c r="F200" s="230"/>
      <c r="G200" s="220"/>
      <c r="H200" s="220"/>
      <c r="I200" s="220"/>
      <c r="J200" s="220"/>
      <c r="K200" s="220"/>
      <c r="L200" s="220"/>
      <c r="M200" s="220"/>
      <c r="N200" s="220"/>
      <c r="O200" s="220"/>
      <c r="P200" s="220"/>
      <c r="Q200" s="220"/>
      <c r="R200" s="220"/>
      <c r="S200" s="220"/>
      <c r="T200" s="220"/>
      <c r="U200" s="220"/>
      <c r="V200" s="220"/>
      <c r="W200" s="220"/>
      <c r="X200" s="220"/>
      <c r="Y200" s="217"/>
      <c r="Z200" s="217"/>
      <c r="AA200" s="220"/>
      <c r="AB200" s="221"/>
    </row>
    <row r="201" spans="2:28">
      <c r="D201" s="4"/>
      <c r="E201" s="11"/>
      <c r="F201" s="86"/>
      <c r="G201" s="3"/>
      <c r="H201" s="3"/>
      <c r="I201" s="3"/>
      <c r="J201" s="3"/>
      <c r="K201" s="3"/>
      <c r="L201" s="3"/>
      <c r="M201" s="3"/>
      <c r="N201" s="3"/>
      <c r="O201" s="3"/>
      <c r="P201" s="3"/>
      <c r="Q201" s="3"/>
      <c r="R201" s="3"/>
      <c r="S201" s="3"/>
      <c r="T201" s="3"/>
      <c r="AA201" s="112">
        <f>SUM(G6:Z200)</f>
        <v>0</v>
      </c>
    </row>
    <row r="202" spans="2:28">
      <c r="F202" s="24"/>
      <c r="G202" s="27">
        <f t="shared" ref="G202:Z202" si="29">SUMPRODUCT(G6:G200,$E$6:$E$200)</f>
        <v>0</v>
      </c>
      <c r="H202" s="27">
        <f t="shared" si="29"/>
        <v>0</v>
      </c>
      <c r="I202" s="27">
        <f t="shared" si="29"/>
        <v>0</v>
      </c>
      <c r="J202" s="27">
        <f t="shared" si="29"/>
        <v>0</v>
      </c>
      <c r="K202" s="27">
        <f t="shared" si="29"/>
        <v>0</v>
      </c>
      <c r="L202" s="27">
        <f t="shared" si="29"/>
        <v>0</v>
      </c>
      <c r="M202" s="27">
        <f t="shared" si="29"/>
        <v>0</v>
      </c>
      <c r="N202" s="27">
        <f t="shared" si="29"/>
        <v>0</v>
      </c>
      <c r="O202" s="27">
        <f t="shared" si="29"/>
        <v>0</v>
      </c>
      <c r="P202" s="27">
        <f t="shared" si="29"/>
        <v>0</v>
      </c>
      <c r="Q202" s="27">
        <f t="shared" si="29"/>
        <v>0</v>
      </c>
      <c r="R202" s="27">
        <f t="shared" si="29"/>
        <v>0</v>
      </c>
      <c r="S202" s="27">
        <f t="shared" si="29"/>
        <v>0</v>
      </c>
      <c r="T202" s="27">
        <f t="shared" si="29"/>
        <v>0</v>
      </c>
      <c r="U202" s="27">
        <f t="shared" si="29"/>
        <v>0</v>
      </c>
      <c r="V202" s="27">
        <f t="shared" si="29"/>
        <v>0</v>
      </c>
      <c r="W202" s="27">
        <f t="shared" si="29"/>
        <v>0</v>
      </c>
      <c r="X202" s="27">
        <f t="shared" si="29"/>
        <v>0</v>
      </c>
      <c r="Y202" s="27">
        <f t="shared" si="29"/>
        <v>0</v>
      </c>
      <c r="Z202" s="27">
        <f t="shared" si="29"/>
        <v>0</v>
      </c>
      <c r="AA202" s="32">
        <f>SUM(AA6:AA200)</f>
        <v>0</v>
      </c>
      <c r="AB202" s="28">
        <f>SUM(AB6:AB200)</f>
        <v>0</v>
      </c>
    </row>
    <row r="203" spans="2:28">
      <c r="AA203" s="31" t="s">
        <v>57</v>
      </c>
    </row>
  </sheetData>
  <protectedRanges>
    <protectedRange sqref="G152:Z154" name="Диапазон1"/>
    <protectedRange sqref="G129:Z129" name="Диапазон1_1"/>
    <protectedRange sqref="G7:Z7" name="Диапазон1_2"/>
    <protectedRange sqref="G66:Z67" name="Диапазон1_5"/>
    <protectedRange sqref="G76:Z77" name="Диапазон1_6"/>
    <protectedRange sqref="G151:Z151" name="Диапазон1_7"/>
    <protectedRange sqref="G58:Z58" name="Диапазон1_3"/>
  </protectedRanges>
  <mergeCells count="168">
    <mergeCell ref="AB1:AB3"/>
    <mergeCell ref="AA170:AA174"/>
    <mergeCell ref="AA175:AA178"/>
    <mergeCell ref="AA195:AA200"/>
    <mergeCell ref="AA184:AA189"/>
    <mergeCell ref="AB184:AB189"/>
    <mergeCell ref="W175:W178"/>
    <mergeCell ref="X175:X178"/>
    <mergeCell ref="Z195:Z200"/>
    <mergeCell ref="D1:Z1"/>
    <mergeCell ref="D2:Z2"/>
    <mergeCell ref="D3:Z3"/>
    <mergeCell ref="F175:F178"/>
    <mergeCell ref="G175:G178"/>
    <mergeCell ref="H175:H178"/>
    <mergeCell ref="R175:R178"/>
    <mergeCell ref="S175:S178"/>
    <mergeCell ref="T175:T178"/>
    <mergeCell ref="X195:X200"/>
    <mergeCell ref="X170:X174"/>
    <mergeCell ref="W170:W174"/>
    <mergeCell ref="Y170:Y174"/>
    <mergeCell ref="X184:X189"/>
    <mergeCell ref="Z175:Z178"/>
    <mergeCell ref="Q175:Q178"/>
    <mergeCell ref="K184:K189"/>
    <mergeCell ref="L184:L189"/>
    <mergeCell ref="AA1:AA3"/>
    <mergeCell ref="U175:U178"/>
    <mergeCell ref="V175:V178"/>
    <mergeCell ref="W184:W189"/>
    <mergeCell ref="K175:K178"/>
    <mergeCell ref="L175:L178"/>
    <mergeCell ref="M175:M178"/>
    <mergeCell ref="N175:N178"/>
    <mergeCell ref="O175:O178"/>
    <mergeCell ref="R184:R189"/>
    <mergeCell ref="P184:P189"/>
    <mergeCell ref="Y175:Y178"/>
    <mergeCell ref="P170:P174"/>
    <mergeCell ref="Q170:Q174"/>
    <mergeCell ref="R170:R174"/>
    <mergeCell ref="Q184:Q189"/>
    <mergeCell ref="R179:R183"/>
    <mergeCell ref="S179:S183"/>
    <mergeCell ref="T179:T183"/>
    <mergeCell ref="AA179:AA183"/>
    <mergeCell ref="Y184:Y189"/>
    <mergeCell ref="AB195:AB200"/>
    <mergeCell ref="AB175:AB178"/>
    <mergeCell ref="AB170:AB174"/>
    <mergeCell ref="Z170:Z174"/>
    <mergeCell ref="Y195:Y200"/>
    <mergeCell ref="S170:S174"/>
    <mergeCell ref="T170:T174"/>
    <mergeCell ref="I195:I200"/>
    <mergeCell ref="J195:J200"/>
    <mergeCell ref="J184:J189"/>
    <mergeCell ref="J170:J174"/>
    <mergeCell ref="U195:U200"/>
    <mergeCell ref="U170:U174"/>
    <mergeCell ref="V170:V174"/>
    <mergeCell ref="K170:K174"/>
    <mergeCell ref="L170:L174"/>
    <mergeCell ref="M170:M174"/>
    <mergeCell ref="N170:N174"/>
    <mergeCell ref="K195:K200"/>
    <mergeCell ref="O184:O189"/>
    <mergeCell ref="V195:V200"/>
    <mergeCell ref="N195:N200"/>
    <mergeCell ref="O195:O200"/>
    <mergeCell ref="O170:O174"/>
    <mergeCell ref="F170:F174"/>
    <mergeCell ref="G170:G174"/>
    <mergeCell ref="H170:H174"/>
    <mergeCell ref="I170:I174"/>
    <mergeCell ref="D200:E200"/>
    <mergeCell ref="H184:H189"/>
    <mergeCell ref="I184:I189"/>
    <mergeCell ref="D171:E171"/>
    <mergeCell ref="D172:E172"/>
    <mergeCell ref="D174:E174"/>
    <mergeCell ref="D199:E199"/>
    <mergeCell ref="D189:E189"/>
    <mergeCell ref="D185:E185"/>
    <mergeCell ref="D186:E186"/>
    <mergeCell ref="D187:E187"/>
    <mergeCell ref="D188:E188"/>
    <mergeCell ref="D197:E197"/>
    <mergeCell ref="D173:E173"/>
    <mergeCell ref="D176:E176"/>
    <mergeCell ref="D177:E177"/>
    <mergeCell ref="D178:E178"/>
    <mergeCell ref="D198:E198"/>
    <mergeCell ref="D196:E196"/>
    <mergeCell ref="H179:H183"/>
    <mergeCell ref="W195:W200"/>
    <mergeCell ref="P195:P200"/>
    <mergeCell ref="Q195:Q200"/>
    <mergeCell ref="R195:R200"/>
    <mergeCell ref="S195:S200"/>
    <mergeCell ref="T195:T200"/>
    <mergeCell ref="I175:I178"/>
    <mergeCell ref="J175:J178"/>
    <mergeCell ref="F184:F189"/>
    <mergeCell ref="G184:G189"/>
    <mergeCell ref="H195:H200"/>
    <mergeCell ref="L195:L200"/>
    <mergeCell ref="M195:M200"/>
    <mergeCell ref="S184:S189"/>
    <mergeCell ref="M184:M189"/>
    <mergeCell ref="N184:N189"/>
    <mergeCell ref="P175:P178"/>
    <mergeCell ref="T184:T189"/>
    <mergeCell ref="U184:U189"/>
    <mergeCell ref="V184:V189"/>
    <mergeCell ref="F195:F200"/>
    <mergeCell ref="G195:G200"/>
    <mergeCell ref="F179:F183"/>
    <mergeCell ref="G179:G183"/>
    <mergeCell ref="K190:K194"/>
    <mergeCell ref="L190:L194"/>
    <mergeCell ref="M190:M194"/>
    <mergeCell ref="N190:N194"/>
    <mergeCell ref="AB179:AB183"/>
    <mergeCell ref="D180:E180"/>
    <mergeCell ref="D181:E181"/>
    <mergeCell ref="D182:E182"/>
    <mergeCell ref="D183:E183"/>
    <mergeCell ref="I179:I183"/>
    <mergeCell ref="J179:J183"/>
    <mergeCell ref="K179:K183"/>
    <mergeCell ref="L179:L183"/>
    <mergeCell ref="M179:M183"/>
    <mergeCell ref="N179:N183"/>
    <mergeCell ref="O179:O183"/>
    <mergeCell ref="P179:P183"/>
    <mergeCell ref="Q179:Q183"/>
    <mergeCell ref="U179:U183"/>
    <mergeCell ref="V179:V183"/>
    <mergeCell ref="W179:W183"/>
    <mergeCell ref="X179:X183"/>
    <mergeCell ref="Y179:Y183"/>
    <mergeCell ref="Z179:Z183"/>
    <mergeCell ref="Z184:Z189"/>
    <mergeCell ref="X190:X194"/>
    <mergeCell ref="Y190:Y194"/>
    <mergeCell ref="Z190:Z194"/>
    <mergeCell ref="AA190:AA194"/>
    <mergeCell ref="AB190:AB194"/>
    <mergeCell ref="D191:E191"/>
    <mergeCell ref="D192:E192"/>
    <mergeCell ref="D193:E193"/>
    <mergeCell ref="D194:E194"/>
    <mergeCell ref="O190:O194"/>
    <mergeCell ref="P190:P194"/>
    <mergeCell ref="Q190:Q194"/>
    <mergeCell ref="R190:R194"/>
    <mergeCell ref="S190:S194"/>
    <mergeCell ref="T190:T194"/>
    <mergeCell ref="U190:U194"/>
    <mergeCell ref="V190:V194"/>
    <mergeCell ref="W190:W194"/>
    <mergeCell ref="F190:F194"/>
    <mergeCell ref="G190:G194"/>
    <mergeCell ref="H190:H194"/>
    <mergeCell ref="I190:I194"/>
    <mergeCell ref="J190:J194"/>
  </mergeCells>
  <conditionalFormatting sqref="AB1:AB3">
    <cfRule type="expression" dxfId="527" priority="201">
      <formula>$AA$202=0</formula>
    </cfRule>
  </conditionalFormatting>
  <conditionalFormatting sqref="AA1:AA3">
    <cfRule type="expression" dxfId="526" priority="200">
      <formula>$AA$202=0</formula>
    </cfRule>
  </conditionalFormatting>
  <conditionalFormatting sqref="AA30:AB31 AA117:AB120 AB165 AA166:AB168 AA128:AB128 AA130:AB130 AA45:AB45 AA144:AB150 AB46:AB47 AA158:AB164 AA100:AB101 AA85:AB93 AA109:AB114 AA6:AB6 AA78:AB83 AA152:AB156 AA69:AB74 AB50:AB51 AA53:AB57 AA59:AB60 AA8:AB28 AA33:AB38 AA132:AB141">
    <cfRule type="cellIs" dxfId="525" priority="199" operator="equal">
      <formula>0</formula>
    </cfRule>
  </conditionalFormatting>
  <conditionalFormatting sqref="AB95">
    <cfRule type="cellIs" dxfId="524" priority="197" operator="equal">
      <formula>0</formula>
    </cfRule>
  </conditionalFormatting>
  <conditionalFormatting sqref="AA95">
    <cfRule type="cellIs" dxfId="523" priority="196" operator="equal">
      <formula>0</formula>
    </cfRule>
  </conditionalFormatting>
  <conditionalFormatting sqref="AA170:AB178 AA184:AB184 AA190:AB200">
    <cfRule type="cellIs" dxfId="522" priority="177" operator="equal">
      <formula>0</formula>
    </cfRule>
  </conditionalFormatting>
  <conditionalFormatting sqref="AB202">
    <cfRule type="cellIs" dxfId="521" priority="173" operator="equal">
      <formula>0</formula>
    </cfRule>
  </conditionalFormatting>
  <conditionalFormatting sqref="F202:AA202">
    <cfRule type="cellIs" dxfId="520" priority="172" operator="equal">
      <formula>0</formula>
    </cfRule>
  </conditionalFormatting>
  <conditionalFormatting sqref="AA29:AB29">
    <cfRule type="cellIs" dxfId="519" priority="122" operator="equal">
      <formula>0</formula>
    </cfRule>
  </conditionalFormatting>
  <conditionalFormatting sqref="AA32:AB32">
    <cfRule type="cellIs" dxfId="518" priority="121" operator="equal">
      <formula>0</formula>
    </cfRule>
  </conditionalFormatting>
  <conditionalFormatting sqref="AA96:AB98">
    <cfRule type="cellIs" dxfId="517" priority="119" operator="equal">
      <formula>0</formula>
    </cfRule>
  </conditionalFormatting>
  <conditionalFormatting sqref="AB118">
    <cfRule type="cellIs" dxfId="516" priority="117" operator="equal">
      <formula>0</formula>
    </cfRule>
  </conditionalFormatting>
  <conditionalFormatting sqref="AA118">
    <cfRule type="cellIs" dxfId="515" priority="116" operator="equal">
      <formula>0</formula>
    </cfRule>
  </conditionalFormatting>
  <conditionalFormatting sqref="AA119:AA120">
    <cfRule type="cellIs" dxfId="514" priority="115" operator="equal">
      <formula>0</formula>
    </cfRule>
  </conditionalFormatting>
  <conditionalFormatting sqref="AA141:AB141">
    <cfRule type="cellIs" dxfId="513" priority="109" operator="equal">
      <formula>0</formula>
    </cfRule>
  </conditionalFormatting>
  <conditionalFormatting sqref="AA159:AB160">
    <cfRule type="cellIs" dxfId="512" priority="107" operator="equal">
      <formula>0</formula>
    </cfRule>
  </conditionalFormatting>
  <conditionalFormatting sqref="AA116:AB116">
    <cfRule type="cellIs" dxfId="511" priority="99" operator="equal">
      <formula>0</formula>
    </cfRule>
  </conditionalFormatting>
  <conditionalFormatting sqref="AB107">
    <cfRule type="cellIs" dxfId="510" priority="94" operator="equal">
      <formula>0</formula>
    </cfRule>
  </conditionalFormatting>
  <conditionalFormatting sqref="AA107">
    <cfRule type="cellIs" dxfId="509" priority="93" operator="equal">
      <formula>0</formula>
    </cfRule>
  </conditionalFormatting>
  <conditionalFormatting sqref="AB107">
    <cfRule type="cellIs" dxfId="508" priority="92" operator="equal">
      <formula>0</formula>
    </cfRule>
  </conditionalFormatting>
  <conditionalFormatting sqref="AA107">
    <cfRule type="cellIs" dxfId="507" priority="91" operator="equal">
      <formula>0</formula>
    </cfRule>
  </conditionalFormatting>
  <conditionalFormatting sqref="AB108">
    <cfRule type="cellIs" dxfId="506" priority="90" operator="equal">
      <formula>0</formula>
    </cfRule>
  </conditionalFormatting>
  <conditionalFormatting sqref="AA108">
    <cfRule type="cellIs" dxfId="505" priority="89" operator="equal">
      <formula>0</formula>
    </cfRule>
  </conditionalFormatting>
  <conditionalFormatting sqref="AB108">
    <cfRule type="cellIs" dxfId="504" priority="88" operator="equal">
      <formula>0</formula>
    </cfRule>
  </conditionalFormatting>
  <conditionalFormatting sqref="AA108">
    <cfRule type="cellIs" dxfId="503" priority="87" operator="equal">
      <formula>0</formula>
    </cfRule>
  </conditionalFormatting>
  <conditionalFormatting sqref="AA103:AB106">
    <cfRule type="cellIs" dxfId="502" priority="86" operator="equal">
      <formula>0</formula>
    </cfRule>
  </conditionalFormatting>
  <conditionalFormatting sqref="AA115:AB115">
    <cfRule type="cellIs" dxfId="501" priority="85" operator="equal">
      <formula>0</formula>
    </cfRule>
  </conditionalFormatting>
  <conditionalFormatting sqref="AA165">
    <cfRule type="cellIs" dxfId="500" priority="83" operator="equal">
      <formula>0</formula>
    </cfRule>
  </conditionalFormatting>
  <conditionalFormatting sqref="AA121:AB121">
    <cfRule type="cellIs" dxfId="499" priority="65" operator="equal">
      <formula>0</formula>
    </cfRule>
  </conditionalFormatting>
  <conditionalFormatting sqref="AA123:AB123">
    <cfRule type="cellIs" dxfId="498" priority="63" operator="equal">
      <formula>0</formula>
    </cfRule>
  </conditionalFormatting>
  <conditionalFormatting sqref="AA125:AB127">
    <cfRule type="cellIs" dxfId="497" priority="62" operator="equal">
      <formula>0</formula>
    </cfRule>
  </conditionalFormatting>
  <conditionalFormatting sqref="AA131:AB131">
    <cfRule type="cellIs" dxfId="496" priority="64" operator="equal">
      <formula>0</formula>
    </cfRule>
  </conditionalFormatting>
  <conditionalFormatting sqref="AA201">
    <cfRule type="expression" dxfId="495" priority="59" stopIfTrue="1">
      <formula>$AA$201=$AA$202</formula>
    </cfRule>
  </conditionalFormatting>
  <conditionalFormatting sqref="AA142:AB143">
    <cfRule type="cellIs" dxfId="494" priority="57" operator="equal">
      <formula>0</formula>
    </cfRule>
  </conditionalFormatting>
  <conditionalFormatting sqref="AA142:AB143">
    <cfRule type="cellIs" dxfId="493" priority="56" operator="equal">
      <formula>0</formula>
    </cfRule>
  </conditionalFormatting>
  <conditionalFormatting sqref="AA39:AA41">
    <cfRule type="cellIs" dxfId="492" priority="53" operator="equal">
      <formula>0</formula>
    </cfRule>
  </conditionalFormatting>
  <conditionalFormatting sqref="AB39:AB41">
    <cfRule type="cellIs" dxfId="491" priority="54" operator="equal">
      <formula>0</formula>
    </cfRule>
  </conditionalFormatting>
  <conditionalFormatting sqref="AB42">
    <cfRule type="cellIs" dxfId="490" priority="52" operator="equal">
      <formula>0</formula>
    </cfRule>
  </conditionalFormatting>
  <conditionalFormatting sqref="AA42">
    <cfRule type="cellIs" dxfId="489" priority="51" operator="equal">
      <formula>0</formula>
    </cfRule>
  </conditionalFormatting>
  <conditionalFormatting sqref="AB43:AB44">
    <cfRule type="cellIs" dxfId="488" priority="50" operator="equal">
      <formula>0</formula>
    </cfRule>
  </conditionalFormatting>
  <conditionalFormatting sqref="AA43:AA44">
    <cfRule type="cellIs" dxfId="487" priority="49" operator="equal">
      <formula>0</formula>
    </cfRule>
  </conditionalFormatting>
  <conditionalFormatting sqref="AA129:AB129">
    <cfRule type="cellIs" dxfId="486" priority="48" operator="equal">
      <formula>0</formula>
    </cfRule>
  </conditionalFormatting>
  <conditionalFormatting sqref="AB48">
    <cfRule type="cellIs" dxfId="485" priority="38" operator="equal">
      <formula>0</formula>
    </cfRule>
  </conditionalFormatting>
  <conditionalFormatting sqref="AA46:AA48">
    <cfRule type="cellIs" dxfId="484" priority="37" operator="equal">
      <formula>0</formula>
    </cfRule>
  </conditionalFormatting>
  <conditionalFormatting sqref="AA157:AB157">
    <cfRule type="cellIs" dxfId="483" priority="35" operator="equal">
      <formula>0</formula>
    </cfRule>
  </conditionalFormatting>
  <conditionalFormatting sqref="AA62:AB64">
    <cfRule type="cellIs" dxfId="482" priority="34" operator="equal">
      <formula>0</formula>
    </cfRule>
  </conditionalFormatting>
  <conditionalFormatting sqref="AB94">
    <cfRule type="cellIs" dxfId="481" priority="31" operator="equal">
      <formula>0</formula>
    </cfRule>
  </conditionalFormatting>
  <conditionalFormatting sqref="AA94">
    <cfRule type="cellIs" dxfId="480" priority="30" operator="equal">
      <formula>0</formula>
    </cfRule>
  </conditionalFormatting>
  <conditionalFormatting sqref="AA68">
    <cfRule type="cellIs" dxfId="479" priority="26" operator="equal">
      <formula>0</formula>
    </cfRule>
  </conditionalFormatting>
  <conditionalFormatting sqref="AB68">
    <cfRule type="cellIs" dxfId="478" priority="25" operator="equal">
      <formula>0</formula>
    </cfRule>
  </conditionalFormatting>
  <conditionalFormatting sqref="AA84">
    <cfRule type="cellIs" dxfId="477" priority="24" operator="equal">
      <formula>0</formula>
    </cfRule>
  </conditionalFormatting>
  <conditionalFormatting sqref="AB84">
    <cfRule type="cellIs" dxfId="476" priority="23" operator="equal">
      <formula>0</formula>
    </cfRule>
  </conditionalFormatting>
  <conditionalFormatting sqref="AB102">
    <cfRule type="cellIs" dxfId="475" priority="22" operator="equal">
      <formula>0</formula>
    </cfRule>
  </conditionalFormatting>
  <conditionalFormatting sqref="AA102">
    <cfRule type="cellIs" dxfId="474" priority="21" operator="equal">
      <formula>0</formula>
    </cfRule>
  </conditionalFormatting>
  <conditionalFormatting sqref="AB102">
    <cfRule type="cellIs" dxfId="473" priority="20" operator="equal">
      <formula>0</formula>
    </cfRule>
  </conditionalFormatting>
  <conditionalFormatting sqref="AA102">
    <cfRule type="cellIs" dxfId="472" priority="19" operator="equal">
      <formula>0</formula>
    </cfRule>
  </conditionalFormatting>
  <conditionalFormatting sqref="AA99:AB99">
    <cfRule type="cellIs" dxfId="471" priority="18" operator="equal">
      <formula>0</formula>
    </cfRule>
  </conditionalFormatting>
  <conditionalFormatting sqref="AA61:AB61">
    <cfRule type="cellIs" dxfId="470" priority="17" operator="equal">
      <formula>0</formula>
    </cfRule>
  </conditionalFormatting>
  <conditionalFormatting sqref="AB124">
    <cfRule type="cellIs" dxfId="469" priority="16" operator="equal">
      <formula>0</formula>
    </cfRule>
  </conditionalFormatting>
  <conditionalFormatting sqref="AA124">
    <cfRule type="cellIs" dxfId="468" priority="15" operator="equal">
      <formula>0</formula>
    </cfRule>
  </conditionalFormatting>
  <conditionalFormatting sqref="AA124:AB124">
    <cfRule type="cellIs" dxfId="467" priority="14" operator="equal">
      <formula>0</formula>
    </cfRule>
  </conditionalFormatting>
  <conditionalFormatting sqref="AA49:AB49 AA50:AA51">
    <cfRule type="cellIs" dxfId="466" priority="13" operator="equal">
      <formula>0</formula>
    </cfRule>
  </conditionalFormatting>
  <conditionalFormatting sqref="AA122:AB122">
    <cfRule type="cellIs" dxfId="465" priority="12" operator="equal">
      <formula>0</formula>
    </cfRule>
  </conditionalFormatting>
  <conditionalFormatting sqref="AA7:AB7">
    <cfRule type="cellIs" dxfId="464" priority="11" operator="equal">
      <formula>0</formula>
    </cfRule>
  </conditionalFormatting>
  <conditionalFormatting sqref="AA66:AB67">
    <cfRule type="cellIs" dxfId="463" priority="10" operator="equal">
      <formula>0</formula>
    </cfRule>
  </conditionalFormatting>
  <conditionalFormatting sqref="AA76:AB77">
    <cfRule type="cellIs" dxfId="462" priority="9" operator="equal">
      <formula>0</formula>
    </cfRule>
  </conditionalFormatting>
  <conditionalFormatting sqref="AA151:AB151">
    <cfRule type="cellIs" dxfId="461" priority="8" operator="equal">
      <formula>0</formula>
    </cfRule>
  </conditionalFormatting>
  <conditionalFormatting sqref="AA65:AB65">
    <cfRule type="cellIs" dxfId="460" priority="7" operator="equal">
      <formula>0</formula>
    </cfRule>
  </conditionalFormatting>
  <conditionalFormatting sqref="AA75:AB75">
    <cfRule type="cellIs" dxfId="459" priority="6" operator="equal">
      <formula>0</formula>
    </cfRule>
  </conditionalFormatting>
  <conditionalFormatting sqref="AB52">
    <cfRule type="cellIs" dxfId="458" priority="5" operator="equal">
      <formula>0</formula>
    </cfRule>
  </conditionalFormatting>
  <conditionalFormatting sqref="AA52">
    <cfRule type="cellIs" dxfId="457" priority="4" operator="equal">
      <formula>0</formula>
    </cfRule>
  </conditionalFormatting>
  <conditionalFormatting sqref="AA179:AB179">
    <cfRule type="cellIs" dxfId="456" priority="3" operator="equal">
      <formula>0</formula>
    </cfRule>
  </conditionalFormatting>
  <conditionalFormatting sqref="AA58:AB58">
    <cfRule type="cellIs" dxfId="455" priority="1" operator="equal">
      <formula>0</formula>
    </cfRule>
  </conditionalFormatting>
  <pageMargins left="0.59055118110236227" right="0.19685039370078741" top="0.19685039370078741" bottom="0.19685039370078741" header="0.31496062992125984" footer="0.31496062992125984"/>
  <pageSetup paperSize="9" scale="58" fitToHeight="2" orientation="portrait" horizontalDpi="4294967293" verticalDpi="360" r:id="rId1"/>
  <rowBreaks count="1" manualBreakCount="1">
    <brk id="168" min="1" max="25"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outlinePr summaryBelow="0"/>
    <pageSetUpPr fitToPage="1"/>
  </sheetPr>
  <dimension ref="A1:AC210"/>
  <sheetViews>
    <sheetView view="pageBreakPreview" topLeftCell="D1" zoomScale="85" zoomScaleNormal="85" zoomScaleSheetLayoutView="85" workbookViewId="0">
      <selection activeCell="AB209" sqref="AB209"/>
    </sheetView>
  </sheetViews>
  <sheetFormatPr defaultRowHeight="14.4" outlineLevelRow="1" outlineLevelCol="1"/>
  <cols>
    <col min="1" max="1" width="2.88671875" hidden="1" customWidth="1" outlineLevel="1"/>
    <col min="2" max="3" width="5.5546875" style="37" hidden="1" customWidth="1" outlineLevel="1"/>
    <col min="4" max="4" width="55.6640625" style="1" customWidth="1" collapsed="1"/>
    <col min="5" max="5" width="7.109375" style="12" bestFit="1" customWidth="1"/>
    <col min="6" max="6" width="82.33203125" style="40" hidden="1" customWidth="1"/>
    <col min="7" max="26" width="3.33203125" customWidth="1" outlineLevel="1"/>
    <col min="27" max="27" width="5.6640625" style="89" customWidth="1"/>
    <col min="28" max="28" width="12.6640625" customWidth="1"/>
  </cols>
  <sheetData>
    <row r="1" spans="2:28" ht="20.100000000000001" customHeight="1">
      <c r="D1" s="243" t="s">
        <v>8</v>
      </c>
      <c r="E1" s="243"/>
      <c r="F1" s="243"/>
      <c r="G1" s="243"/>
      <c r="H1" s="243"/>
      <c r="I1" s="243"/>
      <c r="J1" s="243"/>
      <c r="K1" s="243"/>
      <c r="L1" s="243"/>
      <c r="M1" s="243"/>
      <c r="N1" s="243"/>
      <c r="O1" s="243"/>
      <c r="P1" s="243"/>
      <c r="Q1" s="243"/>
      <c r="R1" s="243"/>
      <c r="S1" s="243"/>
      <c r="T1" s="243"/>
      <c r="U1" s="243"/>
      <c r="V1" s="243"/>
      <c r="W1" s="243"/>
      <c r="X1" s="243"/>
      <c r="Y1" s="243"/>
      <c r="Z1" s="244"/>
      <c r="AA1" s="260" t="s">
        <v>55</v>
      </c>
      <c r="AB1" s="242" t="s">
        <v>56</v>
      </c>
    </row>
    <row r="2" spans="2:28" ht="20.100000000000001" customHeight="1">
      <c r="D2" s="245">
        <f>ПН!D2+1</f>
        <v>44334</v>
      </c>
      <c r="E2" s="245"/>
      <c r="F2" s="245"/>
      <c r="G2" s="245"/>
      <c r="H2" s="245"/>
      <c r="I2" s="245"/>
      <c r="J2" s="245"/>
      <c r="K2" s="245"/>
      <c r="L2" s="245"/>
      <c r="M2" s="245"/>
      <c r="N2" s="245"/>
      <c r="O2" s="245"/>
      <c r="P2" s="245"/>
      <c r="Q2" s="245"/>
      <c r="R2" s="245"/>
      <c r="S2" s="245"/>
      <c r="T2" s="245"/>
      <c r="U2" s="245"/>
      <c r="V2" s="245"/>
      <c r="W2" s="245"/>
      <c r="X2" s="245"/>
      <c r="Y2" s="245"/>
      <c r="Z2" s="245"/>
      <c r="AA2" s="261"/>
      <c r="AB2" s="242"/>
    </row>
    <row r="3" spans="2:28" ht="20.100000000000001" customHeight="1">
      <c r="D3" s="246" t="s">
        <v>53</v>
      </c>
      <c r="E3" s="246"/>
      <c r="F3" s="246"/>
      <c r="G3" s="246"/>
      <c r="H3" s="246"/>
      <c r="I3" s="246"/>
      <c r="J3" s="246"/>
      <c r="K3" s="246"/>
      <c r="L3" s="246"/>
      <c r="M3" s="246"/>
      <c r="N3" s="246"/>
      <c r="O3" s="246"/>
      <c r="P3" s="246"/>
      <c r="Q3" s="246"/>
      <c r="R3" s="246"/>
      <c r="S3" s="246"/>
      <c r="T3" s="246"/>
      <c r="U3" s="246"/>
      <c r="V3" s="246"/>
      <c r="W3" s="246"/>
      <c r="X3" s="246"/>
      <c r="Y3" s="246"/>
      <c r="Z3" s="246"/>
      <c r="AA3" s="262"/>
      <c r="AB3" s="242"/>
    </row>
    <row r="4" spans="2:28" ht="13.5" customHeight="1">
      <c r="D4" s="5" t="s">
        <v>6</v>
      </c>
      <c r="E4" s="14" t="s">
        <v>2</v>
      </c>
      <c r="F4" s="24"/>
      <c r="G4" s="26"/>
      <c r="H4" s="26"/>
      <c r="I4" s="26"/>
      <c r="J4" s="26"/>
      <c r="K4" s="26"/>
      <c r="L4" s="26"/>
      <c r="M4" s="26"/>
      <c r="N4" s="26"/>
      <c r="O4" s="26"/>
      <c r="P4" s="26"/>
      <c r="Q4" s="26"/>
      <c r="R4" s="26"/>
      <c r="S4" s="26"/>
      <c r="T4" s="26"/>
      <c r="U4" s="26"/>
      <c r="V4" s="26"/>
      <c r="W4" s="26"/>
      <c r="X4" s="26"/>
      <c r="Y4" s="26"/>
      <c r="Z4" s="26"/>
    </row>
    <row r="5" spans="2:28" ht="13.5" customHeight="1">
      <c r="D5" s="29" t="s">
        <v>1</v>
      </c>
      <c r="E5" s="29"/>
      <c r="F5" s="85"/>
      <c r="G5" s="29"/>
      <c r="H5" s="29"/>
      <c r="I5" s="29"/>
      <c r="J5" s="29"/>
      <c r="K5" s="29"/>
      <c r="L5" s="29"/>
      <c r="M5" s="29"/>
      <c r="N5" s="29"/>
      <c r="O5" s="29"/>
      <c r="P5" s="29"/>
      <c r="Q5" s="29"/>
      <c r="R5" s="29"/>
      <c r="S5" s="29"/>
      <c r="T5" s="29"/>
      <c r="U5" s="29"/>
      <c r="V5" s="29"/>
      <c r="W5" s="29"/>
      <c r="X5" s="29"/>
      <c r="Y5" s="29"/>
      <c r="Z5" s="29"/>
    </row>
    <row r="6" spans="2:28" s="20" customFormat="1" ht="13.5" customHeight="1" outlineLevel="1">
      <c r="B6" s="42">
        <v>1273</v>
      </c>
      <c r="C6" s="42"/>
      <c r="D6" s="159" t="s">
        <v>448</v>
      </c>
      <c r="E6" s="39">
        <v>54</v>
      </c>
      <c r="F6" s="13" t="s">
        <v>340</v>
      </c>
      <c r="G6" s="93"/>
      <c r="H6" s="93"/>
      <c r="I6" s="93"/>
      <c r="J6" s="93"/>
      <c r="K6" s="93"/>
      <c r="L6" s="93"/>
      <c r="M6" s="93"/>
      <c r="N6" s="93"/>
      <c r="O6" s="93"/>
      <c r="P6" s="93"/>
      <c r="Q6" s="93"/>
      <c r="R6" s="93"/>
      <c r="S6" s="93"/>
      <c r="T6" s="93"/>
      <c r="U6" s="93"/>
      <c r="V6" s="93"/>
      <c r="W6" s="93"/>
      <c r="X6" s="93"/>
      <c r="Y6" s="93"/>
      <c r="Z6" s="93"/>
      <c r="AA6" s="84">
        <f t="shared" ref="AA6:AA10" si="0">SUM(G6:Z6)</f>
        <v>0</v>
      </c>
      <c r="AB6" s="25">
        <f t="shared" ref="AB6:AB10" si="1">AA6*E6</f>
        <v>0</v>
      </c>
    </row>
    <row r="7" spans="2:28" s="42" customFormat="1" ht="13.5" customHeight="1" outlineLevel="1">
      <c r="B7" s="68"/>
      <c r="D7" s="155" t="s">
        <v>473</v>
      </c>
      <c r="E7" s="39">
        <v>56</v>
      </c>
      <c r="F7" s="21"/>
      <c r="G7" s="187"/>
      <c r="H7" s="170"/>
      <c r="I7" s="170"/>
      <c r="J7" s="170"/>
      <c r="K7" s="170"/>
      <c r="L7" s="170"/>
      <c r="M7" s="170"/>
      <c r="N7" s="170"/>
      <c r="O7" s="170"/>
      <c r="P7" s="170"/>
      <c r="Q7" s="170"/>
      <c r="R7" s="170"/>
      <c r="S7" s="170"/>
      <c r="T7" s="170"/>
      <c r="U7" s="170"/>
      <c r="V7" s="170"/>
      <c r="W7" s="170"/>
      <c r="X7" s="170"/>
      <c r="Y7" s="170"/>
      <c r="Z7" s="170"/>
      <c r="AA7" s="78">
        <f t="shared" ref="AA7" si="2">SUM(G7:Z7)</f>
        <v>0</v>
      </c>
      <c r="AB7" s="43">
        <f t="shared" si="1"/>
        <v>0</v>
      </c>
    </row>
    <row r="8" spans="2:28" s="22" customFormat="1" ht="13.5" customHeight="1" outlineLevel="1">
      <c r="B8" s="42">
        <v>1147</v>
      </c>
      <c r="C8" s="42"/>
      <c r="D8" s="165" t="s">
        <v>449</v>
      </c>
      <c r="E8" s="39">
        <v>49</v>
      </c>
      <c r="F8" s="13" t="s">
        <v>341</v>
      </c>
      <c r="G8" s="93"/>
      <c r="H8" s="94"/>
      <c r="I8" s="94"/>
      <c r="J8" s="94"/>
      <c r="K8" s="94"/>
      <c r="L8" s="94"/>
      <c r="M8" s="94"/>
      <c r="N8" s="94"/>
      <c r="O8" s="94"/>
      <c r="P8" s="94"/>
      <c r="Q8" s="94"/>
      <c r="R8" s="94"/>
      <c r="S8" s="94"/>
      <c r="T8" s="94"/>
      <c r="U8" s="94"/>
      <c r="V8" s="94"/>
      <c r="W8" s="94"/>
      <c r="X8" s="94"/>
      <c r="Y8" s="94"/>
      <c r="Z8" s="94"/>
      <c r="AA8" s="84">
        <f t="shared" si="0"/>
        <v>0</v>
      </c>
      <c r="AB8" s="25">
        <f t="shared" si="1"/>
        <v>0</v>
      </c>
    </row>
    <row r="9" spans="2:28" s="22" customFormat="1" ht="13.5" customHeight="1" outlineLevel="1">
      <c r="B9" s="42">
        <v>1126</v>
      </c>
      <c r="C9" s="42"/>
      <c r="D9" s="165" t="s">
        <v>40</v>
      </c>
      <c r="E9" s="39">
        <v>81</v>
      </c>
      <c r="F9" s="13" t="s">
        <v>342</v>
      </c>
      <c r="G9" s="93"/>
      <c r="H9" s="94"/>
      <c r="I9" s="94"/>
      <c r="J9" s="94"/>
      <c r="K9" s="94"/>
      <c r="L9" s="94"/>
      <c r="M9" s="94"/>
      <c r="N9" s="94"/>
      <c r="O9" s="94"/>
      <c r="P9" s="94"/>
      <c r="Q9" s="94"/>
      <c r="R9" s="94"/>
      <c r="S9" s="94"/>
      <c r="T9" s="94"/>
      <c r="U9" s="94"/>
      <c r="V9" s="94"/>
      <c r="W9" s="94"/>
      <c r="X9" s="94"/>
      <c r="Y9" s="94"/>
      <c r="Z9" s="94"/>
      <c r="AA9" s="84">
        <f t="shared" si="0"/>
        <v>0</v>
      </c>
      <c r="AB9" s="25">
        <f t="shared" si="1"/>
        <v>0</v>
      </c>
    </row>
    <row r="10" spans="2:28" s="20" customFormat="1" ht="13.5" customHeight="1" outlineLevel="1">
      <c r="B10" s="42">
        <v>1099</v>
      </c>
      <c r="C10" s="42"/>
      <c r="D10" s="147" t="s">
        <v>65</v>
      </c>
      <c r="E10" s="39">
        <v>49</v>
      </c>
      <c r="F10" s="13" t="s">
        <v>237</v>
      </c>
      <c r="G10" s="93"/>
      <c r="H10" s="93"/>
      <c r="I10" s="93"/>
      <c r="J10" s="93"/>
      <c r="K10" s="93"/>
      <c r="L10" s="93"/>
      <c r="M10" s="93"/>
      <c r="N10" s="93"/>
      <c r="O10" s="93"/>
      <c r="P10" s="93"/>
      <c r="Q10" s="93"/>
      <c r="R10" s="93"/>
      <c r="S10" s="93"/>
      <c r="T10" s="93"/>
      <c r="U10" s="93"/>
      <c r="V10" s="93"/>
      <c r="W10" s="93"/>
      <c r="X10" s="93"/>
      <c r="Y10" s="93"/>
      <c r="Z10" s="93"/>
      <c r="AA10" s="84">
        <f t="shared" si="0"/>
        <v>0</v>
      </c>
      <c r="AB10" s="25">
        <f t="shared" si="1"/>
        <v>0</v>
      </c>
    </row>
    <row r="11" spans="2:28" s="40" customFormat="1" ht="13.5" customHeight="1" outlineLevel="1">
      <c r="B11" s="42"/>
      <c r="C11" s="42"/>
      <c r="D11" s="141" t="s">
        <v>113</v>
      </c>
      <c r="E11" s="39">
        <v>84</v>
      </c>
      <c r="F11" s="13"/>
      <c r="G11" s="93"/>
      <c r="H11" s="93"/>
      <c r="I11" s="93"/>
      <c r="J11" s="93"/>
      <c r="K11" s="93"/>
      <c r="L11" s="93"/>
      <c r="M11" s="93"/>
      <c r="N11" s="93"/>
      <c r="O11" s="93"/>
      <c r="P11" s="93"/>
      <c r="Q11" s="93"/>
      <c r="R11" s="93"/>
      <c r="S11" s="93"/>
      <c r="T11" s="93"/>
      <c r="U11" s="93"/>
      <c r="V11" s="93"/>
      <c r="W11" s="93"/>
      <c r="X11" s="93"/>
      <c r="Y11" s="93"/>
      <c r="Z11" s="93"/>
      <c r="AA11" s="84">
        <f t="shared" ref="AA11:AA28" si="3">SUM(G11:Z11)</f>
        <v>0</v>
      </c>
      <c r="AB11" s="43">
        <f t="shared" ref="AB11:AB28" si="4">AA11*E11</f>
        <v>0</v>
      </c>
    </row>
    <row r="12" spans="2:28" s="40" customFormat="1" ht="13.5" customHeight="1" outlineLevel="1">
      <c r="B12" s="42"/>
      <c r="C12" s="42"/>
      <c r="D12" s="149" t="s">
        <v>116</v>
      </c>
      <c r="E12" s="39">
        <v>84</v>
      </c>
      <c r="F12" s="13"/>
      <c r="G12" s="93"/>
      <c r="H12" s="93"/>
      <c r="I12" s="93"/>
      <c r="J12" s="93"/>
      <c r="K12" s="93"/>
      <c r="L12" s="93"/>
      <c r="M12" s="93"/>
      <c r="N12" s="93"/>
      <c r="O12" s="93"/>
      <c r="P12" s="93"/>
      <c r="Q12" s="93"/>
      <c r="R12" s="93"/>
      <c r="S12" s="93"/>
      <c r="T12" s="93"/>
      <c r="U12" s="93"/>
      <c r="V12" s="93"/>
      <c r="W12" s="93"/>
      <c r="X12" s="93"/>
      <c r="Y12" s="93"/>
      <c r="Z12" s="93"/>
      <c r="AA12" s="84">
        <f t="shared" si="3"/>
        <v>0</v>
      </c>
      <c r="AB12" s="43">
        <f t="shared" si="4"/>
        <v>0</v>
      </c>
    </row>
    <row r="13" spans="2:28" s="40" customFormat="1" ht="13.5" customHeight="1" outlineLevel="1">
      <c r="B13" s="42"/>
      <c r="C13" s="42"/>
      <c r="D13" s="142" t="s">
        <v>450</v>
      </c>
      <c r="E13" s="39">
        <v>63</v>
      </c>
      <c r="F13" s="13"/>
      <c r="G13" s="93"/>
      <c r="H13" s="93"/>
      <c r="I13" s="93"/>
      <c r="J13" s="93"/>
      <c r="K13" s="93"/>
      <c r="L13" s="93"/>
      <c r="M13" s="93"/>
      <c r="N13" s="93"/>
      <c r="O13" s="93"/>
      <c r="P13" s="93"/>
      <c r="Q13" s="93"/>
      <c r="R13" s="93"/>
      <c r="S13" s="93"/>
      <c r="T13" s="93"/>
      <c r="U13" s="93"/>
      <c r="V13" s="93"/>
      <c r="W13" s="93"/>
      <c r="X13" s="93"/>
      <c r="Y13" s="93"/>
      <c r="Z13" s="93"/>
      <c r="AA13" s="84">
        <f t="shared" si="3"/>
        <v>0</v>
      </c>
      <c r="AB13" s="43">
        <f t="shared" si="4"/>
        <v>0</v>
      </c>
    </row>
    <row r="14" spans="2:28" s="40" customFormat="1" ht="13.5" customHeight="1" outlineLevel="1">
      <c r="B14" s="42"/>
      <c r="C14" s="42"/>
      <c r="D14" s="142" t="s">
        <v>451</v>
      </c>
      <c r="E14" s="39">
        <v>67</v>
      </c>
      <c r="F14" s="13"/>
      <c r="G14" s="93"/>
      <c r="H14" s="93"/>
      <c r="I14" s="93"/>
      <c r="J14" s="93"/>
      <c r="K14" s="93"/>
      <c r="L14" s="93"/>
      <c r="M14" s="93"/>
      <c r="N14" s="93"/>
      <c r="O14" s="93"/>
      <c r="P14" s="93"/>
      <c r="Q14" s="93"/>
      <c r="R14" s="93"/>
      <c r="S14" s="93"/>
      <c r="T14" s="93"/>
      <c r="U14" s="93"/>
      <c r="V14" s="93"/>
      <c r="W14" s="93"/>
      <c r="X14" s="93"/>
      <c r="Y14" s="93"/>
      <c r="Z14" s="93"/>
      <c r="AA14" s="84">
        <f t="shared" si="3"/>
        <v>0</v>
      </c>
      <c r="AB14" s="43">
        <f t="shared" si="4"/>
        <v>0</v>
      </c>
    </row>
    <row r="15" spans="2:28" s="40" customFormat="1" ht="13.5" customHeight="1" outlineLevel="1">
      <c r="B15" s="42"/>
      <c r="C15" s="42"/>
      <c r="D15" s="141" t="s">
        <v>42</v>
      </c>
      <c r="E15" s="39">
        <v>71</v>
      </c>
      <c r="F15" s="13"/>
      <c r="G15" s="93"/>
      <c r="H15" s="93"/>
      <c r="I15" s="93"/>
      <c r="J15" s="93"/>
      <c r="K15" s="93"/>
      <c r="L15" s="93"/>
      <c r="M15" s="93"/>
      <c r="N15" s="93"/>
      <c r="O15" s="93"/>
      <c r="P15" s="93"/>
      <c r="Q15" s="93"/>
      <c r="R15" s="93"/>
      <c r="S15" s="93"/>
      <c r="T15" s="93"/>
      <c r="U15" s="93"/>
      <c r="V15" s="93"/>
      <c r="W15" s="93"/>
      <c r="X15" s="93"/>
      <c r="Y15" s="93"/>
      <c r="Z15" s="93"/>
      <c r="AA15" s="84">
        <f t="shared" si="3"/>
        <v>0</v>
      </c>
      <c r="AB15" s="43">
        <f t="shared" si="4"/>
        <v>0</v>
      </c>
    </row>
    <row r="16" spans="2:28" s="40" customFormat="1" ht="13.5" customHeight="1" outlineLevel="1">
      <c r="B16" s="42"/>
      <c r="C16" s="42"/>
      <c r="D16" s="141" t="s">
        <v>452</v>
      </c>
      <c r="E16" s="39">
        <v>86</v>
      </c>
      <c r="F16" s="13"/>
      <c r="G16" s="93"/>
      <c r="H16" s="93"/>
      <c r="I16" s="93"/>
      <c r="J16" s="93"/>
      <c r="K16" s="93"/>
      <c r="L16" s="93"/>
      <c r="M16" s="93"/>
      <c r="N16" s="93"/>
      <c r="O16" s="93"/>
      <c r="P16" s="93"/>
      <c r="Q16" s="93"/>
      <c r="R16" s="93"/>
      <c r="S16" s="93"/>
      <c r="T16" s="93"/>
      <c r="U16" s="93"/>
      <c r="V16" s="93"/>
      <c r="W16" s="93"/>
      <c r="X16" s="93"/>
      <c r="Y16" s="93"/>
      <c r="Z16" s="93"/>
      <c r="AA16" s="84">
        <f t="shared" si="3"/>
        <v>0</v>
      </c>
      <c r="AB16" s="43">
        <f t="shared" si="4"/>
        <v>0</v>
      </c>
    </row>
    <row r="17" spans="2:28" s="40" customFormat="1" ht="13.5" customHeight="1" outlineLevel="1">
      <c r="B17" s="42"/>
      <c r="C17" s="42"/>
      <c r="D17" s="157" t="s">
        <v>38</v>
      </c>
      <c r="E17" s="39">
        <v>71</v>
      </c>
      <c r="F17" s="13"/>
      <c r="G17" s="93"/>
      <c r="H17" s="93"/>
      <c r="I17" s="93"/>
      <c r="J17" s="93"/>
      <c r="K17" s="93"/>
      <c r="L17" s="93"/>
      <c r="M17" s="93"/>
      <c r="N17" s="93"/>
      <c r="O17" s="93"/>
      <c r="P17" s="93"/>
      <c r="Q17" s="93"/>
      <c r="R17" s="93"/>
      <c r="S17" s="93"/>
      <c r="T17" s="93"/>
      <c r="U17" s="93"/>
      <c r="V17" s="93"/>
      <c r="W17" s="93"/>
      <c r="X17" s="93"/>
      <c r="Y17" s="93"/>
      <c r="Z17" s="93"/>
      <c r="AA17" s="84">
        <f t="shared" si="3"/>
        <v>0</v>
      </c>
      <c r="AB17" s="43">
        <f t="shared" si="4"/>
        <v>0</v>
      </c>
    </row>
    <row r="18" spans="2:28" s="40" customFormat="1" ht="13.5" customHeight="1" outlineLevel="1">
      <c r="B18" s="42"/>
      <c r="C18" s="42"/>
      <c r="D18" s="196" t="s">
        <v>141</v>
      </c>
      <c r="E18" s="39">
        <v>89</v>
      </c>
      <c r="F18" s="13"/>
      <c r="G18" s="93"/>
      <c r="H18" s="93"/>
      <c r="I18" s="93"/>
      <c r="J18" s="93"/>
      <c r="K18" s="93"/>
      <c r="L18" s="93"/>
      <c r="M18" s="93"/>
      <c r="N18" s="93"/>
      <c r="O18" s="93"/>
      <c r="P18" s="93"/>
      <c r="Q18" s="93"/>
      <c r="R18" s="93"/>
      <c r="S18" s="93"/>
      <c r="T18" s="93"/>
      <c r="U18" s="93"/>
      <c r="V18" s="93"/>
      <c r="W18" s="93"/>
      <c r="X18" s="93"/>
      <c r="Y18" s="93"/>
      <c r="Z18" s="93"/>
      <c r="AA18" s="84">
        <f t="shared" si="3"/>
        <v>0</v>
      </c>
      <c r="AB18" s="43">
        <f t="shared" si="4"/>
        <v>0</v>
      </c>
    </row>
    <row r="19" spans="2:28" s="40" customFormat="1" ht="13.5" customHeight="1" outlineLevel="1">
      <c r="B19" s="42"/>
      <c r="C19" s="42"/>
      <c r="D19" s="196" t="s">
        <v>453</v>
      </c>
      <c r="E19" s="39">
        <v>49</v>
      </c>
      <c r="F19" s="13"/>
      <c r="G19" s="93"/>
      <c r="H19" s="93"/>
      <c r="I19" s="93"/>
      <c r="J19" s="93"/>
      <c r="K19" s="93"/>
      <c r="L19" s="93"/>
      <c r="M19" s="93"/>
      <c r="N19" s="93"/>
      <c r="O19" s="93"/>
      <c r="P19" s="93"/>
      <c r="Q19" s="93"/>
      <c r="R19" s="93"/>
      <c r="S19" s="93"/>
      <c r="T19" s="93"/>
      <c r="U19" s="93"/>
      <c r="V19" s="93"/>
      <c r="W19" s="93"/>
      <c r="X19" s="93"/>
      <c r="Y19" s="93"/>
      <c r="Z19" s="93"/>
      <c r="AA19" s="84">
        <f t="shared" si="3"/>
        <v>0</v>
      </c>
      <c r="AB19" s="43">
        <f t="shared" si="4"/>
        <v>0</v>
      </c>
    </row>
    <row r="20" spans="2:28" s="40" customFormat="1" ht="13.5" customHeight="1" outlineLevel="1">
      <c r="B20" s="42"/>
      <c r="C20" s="42"/>
      <c r="D20" s="201" t="s">
        <v>454</v>
      </c>
      <c r="E20" s="39">
        <v>69</v>
      </c>
      <c r="F20" s="13"/>
      <c r="G20" s="93"/>
      <c r="H20" s="93"/>
      <c r="I20" s="93"/>
      <c r="J20" s="93"/>
      <c r="K20" s="93"/>
      <c r="L20" s="93"/>
      <c r="M20" s="93"/>
      <c r="N20" s="93"/>
      <c r="O20" s="93"/>
      <c r="P20" s="93"/>
      <c r="Q20" s="93"/>
      <c r="R20" s="93"/>
      <c r="S20" s="93"/>
      <c r="T20" s="93"/>
      <c r="U20" s="93"/>
      <c r="V20" s="93"/>
      <c r="W20" s="93"/>
      <c r="X20" s="93"/>
      <c r="Y20" s="93"/>
      <c r="Z20" s="93"/>
      <c r="AA20" s="84">
        <f t="shared" si="3"/>
        <v>0</v>
      </c>
      <c r="AB20" s="43">
        <f t="shared" si="4"/>
        <v>0</v>
      </c>
    </row>
    <row r="21" spans="2:28" s="40" customFormat="1" ht="13.5" customHeight="1" outlineLevel="1">
      <c r="B21" s="42"/>
      <c r="C21" s="42"/>
      <c r="D21" s="203" t="s">
        <v>47</v>
      </c>
      <c r="E21" s="39">
        <v>60</v>
      </c>
      <c r="F21" s="13"/>
      <c r="G21" s="93"/>
      <c r="H21" s="93"/>
      <c r="I21" s="93"/>
      <c r="J21" s="93"/>
      <c r="K21" s="93"/>
      <c r="L21" s="93"/>
      <c r="M21" s="93"/>
      <c r="N21" s="93"/>
      <c r="O21" s="93"/>
      <c r="P21" s="93"/>
      <c r="Q21" s="93"/>
      <c r="R21" s="93"/>
      <c r="S21" s="93"/>
      <c r="T21" s="93"/>
      <c r="U21" s="93"/>
      <c r="V21" s="93"/>
      <c r="W21" s="93"/>
      <c r="X21" s="93"/>
      <c r="Y21" s="93"/>
      <c r="Z21" s="93"/>
      <c r="AA21" s="84">
        <f t="shared" si="3"/>
        <v>0</v>
      </c>
      <c r="AB21" s="43">
        <f t="shared" si="4"/>
        <v>0</v>
      </c>
    </row>
    <row r="22" spans="2:28" s="40" customFormat="1" ht="13.5" customHeight="1" outlineLevel="1">
      <c r="B22" s="42"/>
      <c r="C22" s="42"/>
      <c r="D22" s="152" t="s">
        <v>194</v>
      </c>
      <c r="E22" s="188">
        <v>72</v>
      </c>
      <c r="F22" s="13"/>
      <c r="G22" s="93"/>
      <c r="H22" s="93"/>
      <c r="I22" s="93"/>
      <c r="J22" s="93"/>
      <c r="K22" s="93"/>
      <c r="L22" s="93"/>
      <c r="M22" s="93"/>
      <c r="N22" s="93"/>
      <c r="O22" s="93"/>
      <c r="P22" s="93"/>
      <c r="Q22" s="93"/>
      <c r="R22" s="93"/>
      <c r="S22" s="93"/>
      <c r="T22" s="93"/>
      <c r="U22" s="93"/>
      <c r="V22" s="93"/>
      <c r="W22" s="93"/>
      <c r="X22" s="93"/>
      <c r="Y22" s="93"/>
      <c r="Z22" s="93"/>
      <c r="AA22" s="84">
        <f t="shared" si="3"/>
        <v>0</v>
      </c>
      <c r="AB22" s="43">
        <f t="shared" si="4"/>
        <v>0</v>
      </c>
    </row>
    <row r="23" spans="2:28" s="40" customFormat="1" ht="13.5" customHeight="1" outlineLevel="1">
      <c r="B23" s="42"/>
      <c r="C23" s="42"/>
      <c r="D23" s="152" t="s">
        <v>118</v>
      </c>
      <c r="E23" s="188">
        <v>80</v>
      </c>
      <c r="F23" s="13"/>
      <c r="G23" s="93"/>
      <c r="H23" s="93"/>
      <c r="I23" s="93"/>
      <c r="J23" s="93"/>
      <c r="K23" s="93"/>
      <c r="L23" s="93"/>
      <c r="M23" s="93"/>
      <c r="N23" s="93"/>
      <c r="O23" s="93"/>
      <c r="P23" s="93"/>
      <c r="Q23" s="93"/>
      <c r="R23" s="93"/>
      <c r="S23" s="93"/>
      <c r="T23" s="93"/>
      <c r="U23" s="93"/>
      <c r="V23" s="93"/>
      <c r="W23" s="93"/>
      <c r="X23" s="93"/>
      <c r="Y23" s="93"/>
      <c r="Z23" s="93"/>
      <c r="AA23" s="84">
        <f t="shared" si="3"/>
        <v>0</v>
      </c>
      <c r="AB23" s="43">
        <f t="shared" si="4"/>
        <v>0</v>
      </c>
    </row>
    <row r="24" spans="2:28" s="22" customFormat="1" ht="13.5" customHeight="1" outlineLevel="1">
      <c r="B24" s="42">
        <v>1101</v>
      </c>
      <c r="C24" s="42"/>
      <c r="D24" s="202" t="s">
        <v>150</v>
      </c>
      <c r="E24" s="39">
        <v>144</v>
      </c>
      <c r="F24" s="13" t="s">
        <v>339</v>
      </c>
      <c r="G24" s="93"/>
      <c r="H24" s="94"/>
      <c r="I24" s="94"/>
      <c r="J24" s="94"/>
      <c r="K24" s="94"/>
      <c r="L24" s="94"/>
      <c r="M24" s="94"/>
      <c r="N24" s="94"/>
      <c r="O24" s="94"/>
      <c r="P24" s="94"/>
      <c r="Q24" s="94"/>
      <c r="R24" s="94"/>
      <c r="S24" s="94"/>
      <c r="T24" s="94"/>
      <c r="U24" s="94"/>
      <c r="V24" s="94"/>
      <c r="W24" s="94"/>
      <c r="X24" s="94"/>
      <c r="Y24" s="94"/>
      <c r="Z24" s="94"/>
      <c r="AA24" s="84">
        <f t="shared" si="3"/>
        <v>0</v>
      </c>
      <c r="AB24" s="43">
        <f t="shared" si="4"/>
        <v>0</v>
      </c>
    </row>
    <row r="25" spans="2:28" s="22" customFormat="1" ht="13.5" customHeight="1" outlineLevel="1">
      <c r="B25" s="42">
        <v>1246</v>
      </c>
      <c r="C25" s="42"/>
      <c r="D25" s="174" t="s">
        <v>50</v>
      </c>
      <c r="E25" s="39">
        <v>158</v>
      </c>
      <c r="F25" s="13" t="s">
        <v>220</v>
      </c>
      <c r="G25" s="93"/>
      <c r="H25" s="94"/>
      <c r="I25" s="94"/>
      <c r="J25" s="94"/>
      <c r="K25" s="94"/>
      <c r="L25" s="94"/>
      <c r="M25" s="94"/>
      <c r="N25" s="94"/>
      <c r="O25" s="94"/>
      <c r="P25" s="94"/>
      <c r="Q25" s="94"/>
      <c r="R25" s="94"/>
      <c r="S25" s="94"/>
      <c r="T25" s="94"/>
      <c r="U25" s="94"/>
      <c r="V25" s="94"/>
      <c r="W25" s="94"/>
      <c r="X25" s="94"/>
      <c r="Y25" s="94"/>
      <c r="Z25" s="94"/>
      <c r="AA25" s="84">
        <f t="shared" si="3"/>
        <v>0</v>
      </c>
      <c r="AB25" s="43">
        <f t="shared" si="4"/>
        <v>0</v>
      </c>
    </row>
    <row r="26" spans="2:28" s="20" customFormat="1" ht="13.5" customHeight="1" outlineLevel="1">
      <c r="B26" s="42">
        <v>1233</v>
      </c>
      <c r="C26" s="42"/>
      <c r="D26" s="139" t="s">
        <v>442</v>
      </c>
      <c r="E26" s="39">
        <v>113</v>
      </c>
      <c r="F26" s="13" t="s">
        <v>284</v>
      </c>
      <c r="G26" s="93"/>
      <c r="H26" s="93"/>
      <c r="I26" s="93"/>
      <c r="J26" s="93"/>
      <c r="K26" s="93"/>
      <c r="L26" s="93"/>
      <c r="M26" s="93"/>
      <c r="N26" s="93"/>
      <c r="O26" s="93"/>
      <c r="P26" s="93"/>
      <c r="Q26" s="93"/>
      <c r="R26" s="93"/>
      <c r="S26" s="93"/>
      <c r="T26" s="93"/>
      <c r="U26" s="93"/>
      <c r="V26" s="93"/>
      <c r="W26" s="93"/>
      <c r="X26" s="93"/>
      <c r="Y26" s="93"/>
      <c r="Z26" s="93"/>
      <c r="AA26" s="84">
        <f t="shared" si="3"/>
        <v>0</v>
      </c>
      <c r="AB26" s="43">
        <f t="shared" si="4"/>
        <v>0</v>
      </c>
    </row>
    <row r="27" spans="2:28" s="20" customFormat="1" ht="13.5" customHeight="1" outlineLevel="1">
      <c r="B27" s="42">
        <v>1237</v>
      </c>
      <c r="C27" s="42"/>
      <c r="D27" s="174" t="s">
        <v>455</v>
      </c>
      <c r="E27" s="198">
        <v>121</v>
      </c>
      <c r="F27" s="13" t="s">
        <v>281</v>
      </c>
      <c r="G27" s="93"/>
      <c r="H27" s="93"/>
      <c r="I27" s="93"/>
      <c r="J27" s="93"/>
      <c r="K27" s="93"/>
      <c r="L27" s="93"/>
      <c r="M27" s="93"/>
      <c r="N27" s="93"/>
      <c r="O27" s="93"/>
      <c r="P27" s="93"/>
      <c r="Q27" s="93"/>
      <c r="R27" s="93"/>
      <c r="S27" s="93"/>
      <c r="T27" s="93"/>
      <c r="U27" s="93"/>
      <c r="V27" s="93"/>
      <c r="W27" s="93"/>
      <c r="X27" s="93"/>
      <c r="Y27" s="93"/>
      <c r="Z27" s="93"/>
      <c r="AA27" s="84">
        <f t="shared" si="3"/>
        <v>0</v>
      </c>
      <c r="AB27" s="43">
        <f t="shared" si="4"/>
        <v>0</v>
      </c>
    </row>
    <row r="28" spans="2:28" s="20" customFormat="1" ht="13.5" customHeight="1" outlineLevel="1">
      <c r="B28" s="42">
        <v>1241</v>
      </c>
      <c r="C28" s="42"/>
      <c r="D28" s="154" t="s">
        <v>51</v>
      </c>
      <c r="E28" s="39">
        <v>117</v>
      </c>
      <c r="F28" s="13" t="s">
        <v>343</v>
      </c>
      <c r="G28" s="93"/>
      <c r="H28" s="93"/>
      <c r="I28" s="93"/>
      <c r="J28" s="93"/>
      <c r="K28" s="93"/>
      <c r="L28" s="93"/>
      <c r="M28" s="93"/>
      <c r="N28" s="93"/>
      <c r="O28" s="93"/>
      <c r="P28" s="93"/>
      <c r="Q28" s="93"/>
      <c r="R28" s="93"/>
      <c r="S28" s="93"/>
      <c r="T28" s="93"/>
      <c r="U28" s="93"/>
      <c r="V28" s="93"/>
      <c r="W28" s="93"/>
      <c r="X28" s="93"/>
      <c r="Y28" s="93"/>
      <c r="Z28" s="93"/>
      <c r="AA28" s="84">
        <f t="shared" si="3"/>
        <v>0</v>
      </c>
      <c r="AB28" s="43">
        <f t="shared" si="4"/>
        <v>0</v>
      </c>
    </row>
    <row r="29" spans="2:28" ht="13.5" customHeight="1" outlineLevel="1">
      <c r="B29" s="40"/>
      <c r="C29" s="40"/>
      <c r="D29" s="29" t="s">
        <v>20</v>
      </c>
      <c r="E29" s="29"/>
      <c r="F29" s="85"/>
      <c r="G29" s="95"/>
      <c r="H29" s="95"/>
      <c r="I29" s="95"/>
      <c r="J29" s="95"/>
      <c r="K29" s="95"/>
      <c r="L29" s="95"/>
      <c r="M29" s="95"/>
      <c r="N29" s="95"/>
      <c r="O29" s="95"/>
      <c r="P29" s="95"/>
      <c r="Q29" s="95"/>
      <c r="R29" s="95"/>
      <c r="S29" s="95"/>
      <c r="T29" s="95"/>
      <c r="U29" s="95"/>
      <c r="V29" s="95"/>
      <c r="W29" s="95"/>
      <c r="X29" s="95"/>
      <c r="Y29" s="95"/>
      <c r="Z29" s="95"/>
    </row>
    <row r="30" spans="2:28" ht="13.5" customHeight="1" outlineLevel="1">
      <c r="B30" s="42">
        <v>1224</v>
      </c>
      <c r="C30" s="42"/>
      <c r="D30" s="56" t="s">
        <v>82</v>
      </c>
      <c r="E30" s="39">
        <v>147</v>
      </c>
      <c r="F30" s="13" t="s">
        <v>239</v>
      </c>
      <c r="G30" s="96"/>
      <c r="H30" s="97"/>
      <c r="I30" s="97"/>
      <c r="J30" s="97"/>
      <c r="K30" s="97"/>
      <c r="L30" s="97"/>
      <c r="M30" s="97"/>
      <c r="N30" s="97"/>
      <c r="O30" s="97"/>
      <c r="P30" s="97"/>
      <c r="Q30" s="97"/>
      <c r="R30" s="97"/>
      <c r="S30" s="97"/>
      <c r="T30" s="97"/>
      <c r="U30" s="97"/>
      <c r="V30" s="97"/>
      <c r="W30" s="97"/>
      <c r="X30" s="97"/>
      <c r="Y30" s="97"/>
      <c r="Z30" s="97"/>
      <c r="AA30" s="84">
        <f>SUM(G30:Z30)</f>
        <v>0</v>
      </c>
      <c r="AB30" s="25">
        <f>AA30*E30</f>
        <v>0</v>
      </c>
    </row>
    <row r="31" spans="2:28" ht="13.5" customHeight="1" outlineLevel="1">
      <c r="B31" s="42">
        <v>1221</v>
      </c>
      <c r="C31" s="42"/>
      <c r="D31" s="154" t="s">
        <v>380</v>
      </c>
      <c r="E31" s="39">
        <v>158</v>
      </c>
      <c r="F31" s="13" t="s">
        <v>240</v>
      </c>
      <c r="G31" s="96"/>
      <c r="H31" s="97"/>
      <c r="I31" s="97"/>
      <c r="J31" s="97"/>
      <c r="K31" s="97"/>
      <c r="L31" s="97"/>
      <c r="M31" s="97"/>
      <c r="N31" s="97"/>
      <c r="O31" s="97"/>
      <c r="P31" s="97"/>
      <c r="Q31" s="97"/>
      <c r="R31" s="97"/>
      <c r="S31" s="97"/>
      <c r="T31" s="97"/>
      <c r="U31" s="97"/>
      <c r="V31" s="97"/>
      <c r="W31" s="97"/>
      <c r="X31" s="97"/>
      <c r="Y31" s="97"/>
      <c r="Z31" s="97"/>
      <c r="AA31" s="84">
        <f>SUM(G31:Z31)</f>
        <v>0</v>
      </c>
      <c r="AB31" s="25">
        <f>AA31*E31</f>
        <v>0</v>
      </c>
    </row>
    <row r="32" spans="2:28" ht="13.5" customHeight="1" outlineLevel="1">
      <c r="B32" s="40"/>
      <c r="C32" s="40"/>
      <c r="D32" s="29" t="s">
        <v>24</v>
      </c>
      <c r="E32" s="29"/>
      <c r="F32" s="85"/>
      <c r="G32" s="95"/>
      <c r="H32" s="95"/>
      <c r="I32" s="95"/>
      <c r="J32" s="95"/>
      <c r="K32" s="95"/>
      <c r="L32" s="95"/>
      <c r="M32" s="95"/>
      <c r="N32" s="95"/>
      <c r="O32" s="95"/>
      <c r="P32" s="95"/>
      <c r="Q32" s="95"/>
      <c r="R32" s="95"/>
      <c r="S32" s="95"/>
      <c r="T32" s="95"/>
      <c r="U32" s="95"/>
      <c r="V32" s="95"/>
      <c r="W32" s="95"/>
      <c r="X32" s="95"/>
      <c r="Y32" s="95"/>
      <c r="Z32" s="95"/>
    </row>
    <row r="33" spans="2:28" ht="13.5" customHeight="1" outlineLevel="1">
      <c r="B33" s="42">
        <v>1226</v>
      </c>
      <c r="C33" s="42"/>
      <c r="D33" s="58" t="s">
        <v>25</v>
      </c>
      <c r="E33" s="39">
        <v>89</v>
      </c>
      <c r="F33" s="13" t="s">
        <v>241</v>
      </c>
      <c r="G33" s="96"/>
      <c r="H33" s="97"/>
      <c r="I33" s="97"/>
      <c r="J33" s="97"/>
      <c r="K33" s="97"/>
      <c r="L33" s="97"/>
      <c r="M33" s="97"/>
      <c r="N33" s="97"/>
      <c r="O33" s="97"/>
      <c r="P33" s="97"/>
      <c r="Q33" s="97"/>
      <c r="R33" s="97"/>
      <c r="S33" s="97"/>
      <c r="T33" s="97"/>
      <c r="U33" s="97"/>
      <c r="V33" s="97"/>
      <c r="W33" s="97"/>
      <c r="X33" s="97"/>
      <c r="Y33" s="97"/>
      <c r="Z33" s="97"/>
      <c r="AA33" s="84">
        <f>SUM(G33:Z33)</f>
        <v>0</v>
      </c>
      <c r="AB33" s="25">
        <f>AA33*E33</f>
        <v>0</v>
      </c>
    </row>
    <row r="34" spans="2:28" ht="13.5" customHeight="1" outlineLevel="1">
      <c r="B34" s="42">
        <v>1227</v>
      </c>
      <c r="C34" s="42"/>
      <c r="D34" s="59" t="s">
        <v>26</v>
      </c>
      <c r="E34" s="39">
        <v>89</v>
      </c>
      <c r="F34" s="13" t="s">
        <v>242</v>
      </c>
      <c r="G34" s="96"/>
      <c r="H34" s="97"/>
      <c r="I34" s="97"/>
      <c r="J34" s="97"/>
      <c r="K34" s="97"/>
      <c r="L34" s="97"/>
      <c r="M34" s="97"/>
      <c r="N34" s="97"/>
      <c r="O34" s="97"/>
      <c r="P34" s="97"/>
      <c r="Q34" s="97"/>
      <c r="R34" s="97"/>
      <c r="S34" s="97"/>
      <c r="T34" s="97"/>
      <c r="U34" s="97"/>
      <c r="V34" s="97"/>
      <c r="W34" s="97"/>
      <c r="X34" s="97"/>
      <c r="Y34" s="97"/>
      <c r="Z34" s="97"/>
      <c r="AA34" s="84">
        <f>SUM(G34:Z34)</f>
        <v>0</v>
      </c>
      <c r="AB34" s="25">
        <f>AA34*E34</f>
        <v>0</v>
      </c>
    </row>
    <row r="35" spans="2:28" ht="13.5" customHeight="1">
      <c r="B35" s="42"/>
      <c r="C35" s="42"/>
      <c r="D35" s="29" t="s">
        <v>3</v>
      </c>
      <c r="E35" s="29"/>
      <c r="F35" s="85"/>
      <c r="G35" s="95"/>
      <c r="H35" s="95"/>
      <c r="I35" s="95"/>
      <c r="J35" s="95"/>
      <c r="K35" s="95"/>
      <c r="L35" s="95"/>
      <c r="M35" s="95"/>
      <c r="N35" s="95"/>
      <c r="O35" s="95"/>
      <c r="P35" s="95"/>
      <c r="Q35" s="95"/>
      <c r="R35" s="95"/>
      <c r="S35" s="95"/>
      <c r="T35" s="95"/>
      <c r="U35" s="95"/>
      <c r="V35" s="95"/>
      <c r="W35" s="95"/>
      <c r="X35" s="95"/>
      <c r="Y35" s="95"/>
      <c r="Z35" s="95"/>
    </row>
    <row r="36" spans="2:28" s="22" customFormat="1" ht="13.5" customHeight="1" outlineLevel="1">
      <c r="B36" s="42">
        <v>619</v>
      </c>
      <c r="C36" s="42"/>
      <c r="D36" s="145" t="s">
        <v>100</v>
      </c>
      <c r="E36" s="188">
        <v>75</v>
      </c>
      <c r="F36" s="13" t="s">
        <v>344</v>
      </c>
      <c r="G36" s="93"/>
      <c r="H36" s="94"/>
      <c r="I36" s="94"/>
      <c r="J36" s="94"/>
      <c r="K36" s="94"/>
      <c r="L36" s="94"/>
      <c r="M36" s="94"/>
      <c r="N36" s="94"/>
      <c r="O36" s="94"/>
      <c r="P36" s="94"/>
      <c r="Q36" s="94"/>
      <c r="R36" s="94"/>
      <c r="S36" s="94"/>
      <c r="T36" s="94"/>
      <c r="U36" s="94"/>
      <c r="V36" s="94"/>
      <c r="W36" s="94"/>
      <c r="X36" s="94"/>
      <c r="Y36" s="94"/>
      <c r="Z36" s="94"/>
      <c r="AA36" s="84">
        <f t="shared" ref="AA36:AA41" si="5">SUM(G36:Z36)</f>
        <v>0</v>
      </c>
      <c r="AB36" s="25">
        <f t="shared" ref="AB36:AB41" si="6">AA36*E36</f>
        <v>0</v>
      </c>
    </row>
    <row r="37" spans="2:28" s="22" customFormat="1" ht="13.5" customHeight="1" outlineLevel="1">
      <c r="B37" s="42">
        <v>615</v>
      </c>
      <c r="C37" s="42"/>
      <c r="D37" s="48" t="s">
        <v>362</v>
      </c>
      <c r="E37" s="39">
        <v>75</v>
      </c>
      <c r="F37" s="13" t="s">
        <v>363</v>
      </c>
      <c r="G37" s="93"/>
      <c r="H37" s="94"/>
      <c r="I37" s="94"/>
      <c r="J37" s="94"/>
      <c r="K37" s="94"/>
      <c r="L37" s="94"/>
      <c r="M37" s="94"/>
      <c r="N37" s="94"/>
      <c r="O37" s="94"/>
      <c r="P37" s="94"/>
      <c r="Q37" s="94"/>
      <c r="R37" s="94"/>
      <c r="S37" s="94"/>
      <c r="T37" s="94"/>
      <c r="U37" s="94"/>
      <c r="V37" s="94"/>
      <c r="W37" s="94"/>
      <c r="X37" s="94"/>
      <c r="Y37" s="94"/>
      <c r="Z37" s="94"/>
      <c r="AA37" s="84">
        <f t="shared" si="5"/>
        <v>0</v>
      </c>
      <c r="AB37" s="25">
        <f t="shared" si="6"/>
        <v>0</v>
      </c>
    </row>
    <row r="38" spans="2:28" s="22" customFormat="1" ht="13.5" customHeight="1" outlineLevel="1">
      <c r="B38" s="42">
        <v>604</v>
      </c>
      <c r="C38" s="42"/>
      <c r="D38" s="156" t="s">
        <v>99</v>
      </c>
      <c r="E38" s="39">
        <v>64</v>
      </c>
      <c r="F38" s="13" t="s">
        <v>345</v>
      </c>
      <c r="G38" s="93"/>
      <c r="H38" s="94"/>
      <c r="I38" s="94"/>
      <c r="J38" s="94"/>
      <c r="K38" s="94"/>
      <c r="L38" s="94"/>
      <c r="M38" s="94"/>
      <c r="N38" s="94"/>
      <c r="O38" s="94"/>
      <c r="P38" s="94"/>
      <c r="Q38" s="94"/>
      <c r="R38" s="94"/>
      <c r="S38" s="94"/>
      <c r="T38" s="94"/>
      <c r="U38" s="94"/>
      <c r="V38" s="94"/>
      <c r="W38" s="94"/>
      <c r="X38" s="94"/>
      <c r="Y38" s="94"/>
      <c r="Z38" s="94"/>
      <c r="AA38" s="84">
        <f t="shared" si="5"/>
        <v>0</v>
      </c>
      <c r="AB38" s="25">
        <f t="shared" si="6"/>
        <v>0</v>
      </c>
    </row>
    <row r="39" spans="2:28" s="42" customFormat="1" ht="13.5" customHeight="1" outlineLevel="1">
      <c r="B39" s="42">
        <v>1052</v>
      </c>
      <c r="D39" s="145" t="s">
        <v>153</v>
      </c>
      <c r="E39" s="39">
        <v>66</v>
      </c>
      <c r="F39" s="13" t="s">
        <v>292</v>
      </c>
      <c r="G39" s="115"/>
      <c r="H39" s="115"/>
      <c r="I39" s="115"/>
      <c r="J39" s="115"/>
      <c r="K39" s="115"/>
      <c r="L39" s="115"/>
      <c r="M39" s="115"/>
      <c r="N39" s="115"/>
      <c r="O39" s="115"/>
      <c r="P39" s="115"/>
      <c r="Q39" s="115"/>
      <c r="R39" s="115"/>
      <c r="S39" s="115"/>
      <c r="T39" s="115"/>
      <c r="U39" s="115"/>
      <c r="V39" s="115"/>
      <c r="W39" s="115"/>
      <c r="X39" s="115"/>
      <c r="Y39" s="115"/>
      <c r="Z39" s="115"/>
      <c r="AA39" s="84">
        <f t="shared" si="5"/>
        <v>0</v>
      </c>
      <c r="AB39" s="43">
        <f t="shared" si="6"/>
        <v>0</v>
      </c>
    </row>
    <row r="40" spans="2:28" s="42" customFormat="1" ht="13.5" customHeight="1" outlineLevel="1">
      <c r="B40" s="42">
        <v>1054</v>
      </c>
      <c r="D40" s="145" t="s">
        <v>139</v>
      </c>
      <c r="E40" s="39">
        <v>66</v>
      </c>
      <c r="F40" s="13" t="s">
        <v>293</v>
      </c>
      <c r="G40" s="115"/>
      <c r="H40" s="115"/>
      <c r="I40" s="115"/>
      <c r="J40" s="115"/>
      <c r="K40" s="115"/>
      <c r="L40" s="115"/>
      <c r="M40" s="115"/>
      <c r="N40" s="115"/>
      <c r="O40" s="115"/>
      <c r="P40" s="115"/>
      <c r="Q40" s="115"/>
      <c r="R40" s="115"/>
      <c r="S40" s="115"/>
      <c r="T40" s="115"/>
      <c r="U40" s="115"/>
      <c r="V40" s="115"/>
      <c r="W40" s="115"/>
      <c r="X40" s="115"/>
      <c r="Y40" s="115"/>
      <c r="Z40" s="115"/>
      <c r="AA40" s="84">
        <f t="shared" si="5"/>
        <v>0</v>
      </c>
      <c r="AB40" s="43">
        <f t="shared" si="6"/>
        <v>0</v>
      </c>
    </row>
    <row r="41" spans="2:28" s="42" customFormat="1" ht="13.5" customHeight="1" outlineLevel="1">
      <c r="B41" s="42">
        <v>1053</v>
      </c>
      <c r="D41" s="145" t="s">
        <v>154</v>
      </c>
      <c r="E41" s="39">
        <v>66</v>
      </c>
      <c r="F41" s="13" t="s">
        <v>294</v>
      </c>
      <c r="G41" s="115"/>
      <c r="H41" s="115"/>
      <c r="I41" s="115"/>
      <c r="J41" s="115"/>
      <c r="K41" s="115"/>
      <c r="L41" s="115"/>
      <c r="M41" s="115"/>
      <c r="N41" s="115"/>
      <c r="O41" s="115"/>
      <c r="P41" s="115"/>
      <c r="Q41" s="115"/>
      <c r="R41" s="115"/>
      <c r="S41" s="115"/>
      <c r="T41" s="115"/>
      <c r="U41" s="115"/>
      <c r="V41" s="115"/>
      <c r="W41" s="115"/>
      <c r="X41" s="115"/>
      <c r="Y41" s="115"/>
      <c r="Z41" s="115"/>
      <c r="AA41" s="84">
        <f t="shared" si="5"/>
        <v>0</v>
      </c>
      <c r="AB41" s="43">
        <f t="shared" si="6"/>
        <v>0</v>
      </c>
    </row>
    <row r="42" spans="2:28" s="42" customFormat="1" ht="13.5" customHeight="1" outlineLevel="1">
      <c r="B42" s="72"/>
      <c r="C42" s="72"/>
      <c r="D42" s="145" t="s">
        <v>93</v>
      </c>
      <c r="E42" s="39">
        <v>83</v>
      </c>
      <c r="F42" s="13" t="s">
        <v>295</v>
      </c>
      <c r="G42" s="115"/>
      <c r="H42" s="115"/>
      <c r="I42" s="115"/>
      <c r="J42" s="115"/>
      <c r="K42" s="115"/>
      <c r="L42" s="115"/>
      <c r="M42" s="115"/>
      <c r="N42" s="115"/>
      <c r="O42" s="115"/>
      <c r="P42" s="115"/>
      <c r="Q42" s="115"/>
      <c r="R42" s="115"/>
      <c r="S42" s="115"/>
      <c r="T42" s="115"/>
      <c r="U42" s="115"/>
      <c r="V42" s="115"/>
      <c r="W42" s="115"/>
      <c r="X42" s="115"/>
      <c r="Y42" s="115"/>
      <c r="Z42" s="115"/>
      <c r="AA42" s="84">
        <f t="shared" ref="AA42" si="7">SUM(G42:Z42)</f>
        <v>0</v>
      </c>
      <c r="AB42" s="43">
        <f t="shared" ref="AB42" si="8">AA42*E42</f>
        <v>0</v>
      </c>
    </row>
    <row r="43" spans="2:28" s="42" customFormat="1" ht="13.5" customHeight="1" outlineLevel="1">
      <c r="B43" s="72"/>
      <c r="C43" s="72"/>
      <c r="D43" s="145" t="s">
        <v>390</v>
      </c>
      <c r="E43" s="199">
        <v>85</v>
      </c>
      <c r="F43" s="13"/>
      <c r="G43" s="115"/>
      <c r="H43" s="115"/>
      <c r="I43" s="115"/>
      <c r="J43" s="115"/>
      <c r="K43" s="115"/>
      <c r="L43" s="115"/>
      <c r="M43" s="115"/>
      <c r="N43" s="115"/>
      <c r="O43" s="115"/>
      <c r="P43" s="115"/>
      <c r="Q43" s="115"/>
      <c r="R43" s="115"/>
      <c r="S43" s="115"/>
      <c r="T43" s="115"/>
      <c r="U43" s="115"/>
      <c r="V43" s="115"/>
      <c r="W43" s="115"/>
      <c r="X43" s="115"/>
      <c r="Y43" s="115"/>
      <c r="Z43" s="115"/>
      <c r="AA43" s="78">
        <f>SUM(G43:Z43)</f>
        <v>0</v>
      </c>
      <c r="AB43" s="43">
        <f>AA43*E43</f>
        <v>0</v>
      </c>
    </row>
    <row r="44" spans="2:28" s="42" customFormat="1" ht="13.5" customHeight="1" outlineLevel="1">
      <c r="B44" s="72"/>
      <c r="C44" s="72"/>
      <c r="D44" s="146" t="s">
        <v>391</v>
      </c>
      <c r="E44" s="199">
        <v>81</v>
      </c>
      <c r="F44" s="13"/>
      <c r="G44" s="115"/>
      <c r="H44" s="115"/>
      <c r="I44" s="115"/>
      <c r="J44" s="115"/>
      <c r="K44" s="115"/>
      <c r="L44" s="115"/>
      <c r="M44" s="115"/>
      <c r="N44" s="115"/>
      <c r="O44" s="115"/>
      <c r="P44" s="115"/>
      <c r="Q44" s="115"/>
      <c r="R44" s="115"/>
      <c r="S44" s="115"/>
      <c r="T44" s="115"/>
      <c r="U44" s="115"/>
      <c r="V44" s="115"/>
      <c r="W44" s="115"/>
      <c r="X44" s="115"/>
      <c r="Y44" s="115"/>
      <c r="Z44" s="115"/>
      <c r="AA44" s="78">
        <f>SUM(G44:Z44)</f>
        <v>0</v>
      </c>
      <c r="AB44" s="43">
        <f>AA44*E44</f>
        <v>0</v>
      </c>
    </row>
    <row r="45" spans="2:28" ht="13.5" customHeight="1">
      <c r="D45" s="29" t="s">
        <v>4</v>
      </c>
      <c r="E45" s="29"/>
      <c r="F45" s="85"/>
      <c r="G45" s="95"/>
      <c r="H45" s="95"/>
      <c r="I45" s="95"/>
      <c r="J45" s="95"/>
      <c r="K45" s="95"/>
      <c r="L45" s="95"/>
      <c r="M45" s="95"/>
      <c r="N45" s="95"/>
      <c r="O45" s="95"/>
      <c r="P45" s="95"/>
      <c r="Q45" s="95"/>
      <c r="R45" s="95"/>
      <c r="S45" s="95"/>
      <c r="T45" s="95"/>
      <c r="U45" s="95"/>
      <c r="V45" s="95"/>
      <c r="W45" s="95"/>
      <c r="X45" s="95"/>
      <c r="Y45" s="95"/>
      <c r="Z45" s="95"/>
    </row>
    <row r="46" spans="2:28" s="20" customFormat="1" ht="13.5" customHeight="1" outlineLevel="1">
      <c r="B46" s="69">
        <v>948</v>
      </c>
      <c r="C46" s="69"/>
      <c r="D46" s="175" t="s">
        <v>193</v>
      </c>
      <c r="E46" s="205">
        <v>75</v>
      </c>
      <c r="F46" s="13" t="s">
        <v>313</v>
      </c>
      <c r="G46" s="93"/>
      <c r="H46" s="93"/>
      <c r="I46" s="93"/>
      <c r="J46" s="93"/>
      <c r="K46" s="93"/>
      <c r="L46" s="93"/>
      <c r="M46" s="93"/>
      <c r="N46" s="93"/>
      <c r="O46" s="93"/>
      <c r="P46" s="93"/>
      <c r="Q46" s="93"/>
      <c r="R46" s="93"/>
      <c r="S46" s="93"/>
      <c r="T46" s="93"/>
      <c r="U46" s="93"/>
      <c r="V46" s="93"/>
      <c r="W46" s="93"/>
      <c r="X46" s="93"/>
      <c r="Y46" s="93"/>
      <c r="Z46" s="93"/>
      <c r="AA46" s="78">
        <f t="shared" ref="AA46:AA96" si="9">SUM(G46:Z46)</f>
        <v>0</v>
      </c>
      <c r="AB46" s="25">
        <f t="shared" ref="AB46:AB96" si="10">AA46*E46</f>
        <v>0</v>
      </c>
    </row>
    <row r="47" spans="2:28" s="20" customFormat="1" ht="13.5" customHeight="1" outlineLevel="1">
      <c r="B47" s="69">
        <v>812</v>
      </c>
      <c r="C47" s="69"/>
      <c r="D47" s="153" t="s">
        <v>108</v>
      </c>
      <c r="E47" s="39">
        <v>64</v>
      </c>
      <c r="F47" s="13" t="s">
        <v>346</v>
      </c>
      <c r="G47" s="93"/>
      <c r="H47" s="93"/>
      <c r="I47" s="93"/>
      <c r="J47" s="93"/>
      <c r="K47" s="93"/>
      <c r="L47" s="93"/>
      <c r="M47" s="93"/>
      <c r="N47" s="93"/>
      <c r="O47" s="93"/>
      <c r="P47" s="93"/>
      <c r="Q47" s="93"/>
      <c r="R47" s="93"/>
      <c r="S47" s="93"/>
      <c r="T47" s="93"/>
      <c r="U47" s="93"/>
      <c r="V47" s="93"/>
      <c r="W47" s="93"/>
      <c r="X47" s="93"/>
      <c r="Y47" s="93"/>
      <c r="Z47" s="93"/>
      <c r="AA47" s="78">
        <f t="shared" si="9"/>
        <v>0</v>
      </c>
      <c r="AB47" s="25">
        <f t="shared" si="10"/>
        <v>0</v>
      </c>
    </row>
    <row r="48" spans="2:28" s="20" customFormat="1" ht="13.5" customHeight="1" outlineLevel="1">
      <c r="B48" s="69">
        <v>754</v>
      </c>
      <c r="C48" s="69"/>
      <c r="D48" s="153" t="s">
        <v>484</v>
      </c>
      <c r="E48" s="39">
        <v>75</v>
      </c>
      <c r="F48" s="13" t="s">
        <v>348</v>
      </c>
      <c r="G48" s="93"/>
      <c r="H48" s="98"/>
      <c r="I48" s="98"/>
      <c r="J48" s="98"/>
      <c r="K48" s="98"/>
      <c r="L48" s="98"/>
      <c r="M48" s="98"/>
      <c r="N48" s="98"/>
      <c r="O48" s="98"/>
      <c r="P48" s="98"/>
      <c r="Q48" s="98"/>
      <c r="R48" s="98"/>
      <c r="S48" s="98"/>
      <c r="T48" s="93"/>
      <c r="U48" s="93"/>
      <c r="V48" s="93"/>
      <c r="W48" s="93"/>
      <c r="X48" s="93"/>
      <c r="Y48" s="93"/>
      <c r="Z48" s="93"/>
      <c r="AA48" s="78">
        <f t="shared" si="9"/>
        <v>0</v>
      </c>
      <c r="AB48" s="25">
        <f t="shared" si="10"/>
        <v>0</v>
      </c>
    </row>
    <row r="49" spans="1:29" s="22" customFormat="1" ht="13.5" customHeight="1" outlineLevel="1">
      <c r="A49" s="42"/>
      <c r="B49" s="40">
        <v>984</v>
      </c>
      <c r="C49" s="42"/>
      <c r="D49" s="153" t="s">
        <v>402</v>
      </c>
      <c r="E49" s="39">
        <v>75</v>
      </c>
      <c r="F49" s="13" t="s">
        <v>398</v>
      </c>
      <c r="G49" s="93"/>
      <c r="H49" s="94"/>
      <c r="I49" s="94"/>
      <c r="J49" s="94"/>
      <c r="K49" s="94"/>
      <c r="L49" s="94"/>
      <c r="M49" s="94"/>
      <c r="N49" s="94"/>
      <c r="O49" s="94"/>
      <c r="P49" s="94"/>
      <c r="Q49" s="94"/>
      <c r="R49" s="94"/>
      <c r="S49" s="94"/>
      <c r="T49" s="94"/>
      <c r="U49" s="94"/>
      <c r="V49" s="94"/>
      <c r="W49" s="94"/>
      <c r="X49" s="94"/>
      <c r="Y49" s="94"/>
      <c r="Z49" s="94"/>
      <c r="AA49" s="78">
        <f t="shared" ref="AA49:AA93" si="11">SUM(G49:Z49)</f>
        <v>0</v>
      </c>
      <c r="AB49" s="43">
        <f t="shared" ref="AB49:AB93" si="12">AA49*E49</f>
        <v>0</v>
      </c>
    </row>
    <row r="50" spans="1:29" s="42" customFormat="1" ht="13.5" customHeight="1" outlineLevel="1">
      <c r="A50" s="42">
        <v>11</v>
      </c>
      <c r="B50" s="68">
        <v>1898</v>
      </c>
      <c r="C50" s="77">
        <v>8000</v>
      </c>
      <c r="D50" s="153" t="s">
        <v>73</v>
      </c>
      <c r="E50" s="39">
        <v>109</v>
      </c>
      <c r="F50" s="13" t="s">
        <v>224</v>
      </c>
      <c r="G50" s="96"/>
      <c r="H50" s="96"/>
      <c r="I50" s="96"/>
      <c r="J50" s="96"/>
      <c r="K50" s="96"/>
      <c r="L50" s="96"/>
      <c r="M50" s="96"/>
      <c r="N50" s="96"/>
      <c r="O50" s="96"/>
      <c r="P50" s="96"/>
      <c r="Q50" s="96"/>
      <c r="R50" s="96"/>
      <c r="S50" s="96"/>
      <c r="T50" s="96"/>
      <c r="U50" s="96"/>
      <c r="V50" s="96"/>
      <c r="W50" s="96"/>
      <c r="X50" s="96"/>
      <c r="Y50" s="96"/>
      <c r="Z50" s="96"/>
      <c r="AA50" s="78">
        <f t="shared" si="11"/>
        <v>0</v>
      </c>
      <c r="AB50" s="43">
        <f t="shared" si="12"/>
        <v>0</v>
      </c>
    </row>
    <row r="51" spans="1:29" s="22" customFormat="1" ht="13.5" customHeight="1" outlineLevel="1">
      <c r="A51" s="40"/>
      <c r="B51" s="68">
        <v>1010</v>
      </c>
      <c r="C51" s="77">
        <v>8100</v>
      </c>
      <c r="D51" s="153" t="s">
        <v>459</v>
      </c>
      <c r="E51" s="39">
        <v>98</v>
      </c>
      <c r="F51" s="13" t="s">
        <v>460</v>
      </c>
      <c r="G51" s="166"/>
      <c r="H51" s="166"/>
      <c r="I51" s="166"/>
      <c r="J51" s="166"/>
      <c r="K51" s="166"/>
      <c r="L51" s="166"/>
      <c r="M51" s="166"/>
      <c r="N51" s="166"/>
      <c r="O51" s="166"/>
      <c r="P51" s="166"/>
      <c r="Q51" s="166"/>
      <c r="R51" s="166"/>
      <c r="S51" s="166"/>
      <c r="T51" s="166"/>
      <c r="U51" s="166"/>
      <c r="V51" s="166"/>
      <c r="W51" s="166"/>
      <c r="X51" s="166"/>
      <c r="Y51" s="166"/>
      <c r="Z51" s="166"/>
      <c r="AA51" s="78">
        <f>SUM(G51:Z51)</f>
        <v>0</v>
      </c>
      <c r="AB51" s="43">
        <f>AA51*E51</f>
        <v>0</v>
      </c>
    </row>
    <row r="52" spans="1:29" s="20" customFormat="1" ht="13.5" customHeight="1" outlineLevel="1">
      <c r="A52" s="42"/>
      <c r="B52" s="68">
        <v>1091</v>
      </c>
      <c r="C52" s="77">
        <v>8110</v>
      </c>
      <c r="D52" s="153" t="s">
        <v>137</v>
      </c>
      <c r="E52" s="39">
        <v>69</v>
      </c>
      <c r="F52" s="13" t="s">
        <v>299</v>
      </c>
      <c r="G52" s="99"/>
      <c r="H52" s="99"/>
      <c r="I52" s="99"/>
      <c r="J52" s="99"/>
      <c r="K52" s="99"/>
      <c r="L52" s="99"/>
      <c r="M52" s="99"/>
      <c r="N52" s="99"/>
      <c r="O52" s="99"/>
      <c r="P52" s="99"/>
      <c r="Q52" s="99"/>
      <c r="R52" s="99"/>
      <c r="S52" s="99"/>
      <c r="T52" s="99"/>
      <c r="U52" s="99"/>
      <c r="V52" s="99"/>
      <c r="W52" s="99"/>
      <c r="X52" s="99"/>
      <c r="Y52" s="99"/>
      <c r="Z52" s="99"/>
      <c r="AA52" s="78">
        <f t="shared" si="11"/>
        <v>0</v>
      </c>
      <c r="AB52" s="43">
        <f t="shared" si="12"/>
        <v>0</v>
      </c>
    </row>
    <row r="53" spans="1:29" s="40" customFormat="1" ht="13.5" customHeight="1" outlineLevel="1">
      <c r="A53" s="42"/>
      <c r="B53" s="68">
        <v>1059</v>
      </c>
      <c r="C53" s="68">
        <v>9950</v>
      </c>
      <c r="D53" s="175" t="s">
        <v>370</v>
      </c>
      <c r="E53" s="188">
        <v>112</v>
      </c>
      <c r="F53" s="13" t="s">
        <v>378</v>
      </c>
      <c r="G53" s="99"/>
      <c r="H53" s="99"/>
      <c r="I53" s="99"/>
      <c r="J53" s="99"/>
      <c r="K53" s="99"/>
      <c r="L53" s="99"/>
      <c r="M53" s="99"/>
      <c r="N53" s="99"/>
      <c r="O53" s="99"/>
      <c r="P53" s="99"/>
      <c r="Q53" s="99"/>
      <c r="R53" s="99"/>
      <c r="S53" s="99"/>
      <c r="T53" s="99"/>
      <c r="U53" s="99"/>
      <c r="V53" s="99"/>
      <c r="W53" s="99"/>
      <c r="X53" s="99"/>
      <c r="Y53" s="99"/>
      <c r="Z53" s="99"/>
      <c r="AA53" s="78">
        <f>SUM(G53:Z53)</f>
        <v>0</v>
      </c>
      <c r="AB53" s="43">
        <f>AA53*E53</f>
        <v>0</v>
      </c>
    </row>
    <row r="54" spans="1:29" s="20" customFormat="1" ht="13.5" customHeight="1" outlineLevel="1">
      <c r="A54" s="42">
        <v>14</v>
      </c>
      <c r="B54" s="68">
        <v>1048</v>
      </c>
      <c r="C54" s="68">
        <v>9000</v>
      </c>
      <c r="D54" s="175" t="s">
        <v>95</v>
      </c>
      <c r="E54" s="39">
        <v>104</v>
      </c>
      <c r="F54" s="13" t="s">
        <v>249</v>
      </c>
      <c r="G54" s="99"/>
      <c r="H54" s="99"/>
      <c r="I54" s="99"/>
      <c r="J54" s="99"/>
      <c r="K54" s="99"/>
      <c r="L54" s="99"/>
      <c r="M54" s="99"/>
      <c r="N54" s="99"/>
      <c r="O54" s="99"/>
      <c r="P54" s="99"/>
      <c r="Q54" s="99"/>
      <c r="R54" s="99"/>
      <c r="S54" s="99"/>
      <c r="T54" s="99"/>
      <c r="U54" s="99"/>
      <c r="V54" s="99"/>
      <c r="W54" s="99"/>
      <c r="X54" s="99"/>
      <c r="Y54" s="99"/>
      <c r="Z54" s="99"/>
      <c r="AA54" s="78">
        <f t="shared" si="11"/>
        <v>0</v>
      </c>
      <c r="AB54" s="43">
        <f t="shared" si="12"/>
        <v>0</v>
      </c>
    </row>
    <row r="55" spans="1:29" s="40" customFormat="1" ht="13.5" customHeight="1" outlineLevel="1">
      <c r="A55" s="42">
        <v>15</v>
      </c>
      <c r="B55" s="68">
        <v>1967</v>
      </c>
      <c r="C55" s="77">
        <v>9050</v>
      </c>
      <c r="D55" s="175" t="s">
        <v>411</v>
      </c>
      <c r="E55" s="39">
        <v>104</v>
      </c>
      <c r="F55" s="113" t="s">
        <v>420</v>
      </c>
      <c r="G55" s="99"/>
      <c r="H55" s="99"/>
      <c r="I55" s="99"/>
      <c r="J55" s="99"/>
      <c r="K55" s="99"/>
      <c r="L55" s="99"/>
      <c r="M55" s="99"/>
      <c r="N55" s="99"/>
      <c r="O55" s="99"/>
      <c r="P55" s="99"/>
      <c r="Q55" s="99"/>
      <c r="R55" s="99"/>
      <c r="S55" s="99"/>
      <c r="T55" s="99"/>
      <c r="U55" s="99"/>
      <c r="V55" s="99"/>
      <c r="W55" s="99"/>
      <c r="X55" s="99"/>
      <c r="Y55" s="99"/>
      <c r="Z55" s="99"/>
      <c r="AA55" s="78">
        <f t="shared" si="11"/>
        <v>0</v>
      </c>
      <c r="AB55" s="43">
        <f t="shared" si="12"/>
        <v>0</v>
      </c>
    </row>
    <row r="56" spans="1:29" s="40" customFormat="1" ht="13.5" customHeight="1" outlineLevel="1">
      <c r="A56" s="42"/>
      <c r="B56" s="68">
        <v>1810</v>
      </c>
      <c r="C56" s="68">
        <v>9060</v>
      </c>
      <c r="D56" s="153" t="s">
        <v>206</v>
      </c>
      <c r="E56" s="39">
        <v>121</v>
      </c>
      <c r="F56" s="13" t="s">
        <v>251</v>
      </c>
      <c r="G56" s="99"/>
      <c r="H56" s="99"/>
      <c r="I56" s="99"/>
      <c r="J56" s="99"/>
      <c r="K56" s="99"/>
      <c r="L56" s="99"/>
      <c r="M56" s="99"/>
      <c r="N56" s="99"/>
      <c r="O56" s="99"/>
      <c r="P56" s="99"/>
      <c r="Q56" s="99"/>
      <c r="R56" s="99"/>
      <c r="S56" s="99"/>
      <c r="T56" s="99"/>
      <c r="U56" s="99"/>
      <c r="V56" s="99"/>
      <c r="W56" s="99"/>
      <c r="X56" s="99"/>
      <c r="Y56" s="99"/>
      <c r="Z56" s="99"/>
      <c r="AA56" s="78">
        <f t="shared" si="11"/>
        <v>0</v>
      </c>
      <c r="AB56" s="43">
        <f t="shared" si="12"/>
        <v>0</v>
      </c>
    </row>
    <row r="57" spans="1:29" s="40" customFormat="1" ht="13.5" customHeight="1" outlineLevel="1">
      <c r="B57" s="68"/>
      <c r="C57" s="77">
        <v>9050</v>
      </c>
      <c r="D57" s="153" t="s">
        <v>487</v>
      </c>
      <c r="E57" s="39">
        <v>110</v>
      </c>
      <c r="F57" s="163" t="s">
        <v>251</v>
      </c>
      <c r="G57" s="180"/>
      <c r="H57" s="180"/>
      <c r="I57" s="180"/>
      <c r="J57" s="180"/>
      <c r="K57" s="180"/>
      <c r="L57" s="180"/>
      <c r="M57" s="180"/>
      <c r="N57" s="180"/>
      <c r="O57" s="180"/>
      <c r="P57" s="180"/>
      <c r="Q57" s="180"/>
      <c r="R57" s="180"/>
      <c r="S57" s="180"/>
      <c r="T57" s="180"/>
      <c r="U57" s="180"/>
      <c r="V57" s="180"/>
      <c r="W57" s="180"/>
      <c r="X57" s="180"/>
      <c r="Y57" s="180"/>
      <c r="Z57" s="180"/>
      <c r="AA57" s="78">
        <f t="shared" ref="AA57" si="13">SUM(G57:Z57)</f>
        <v>0</v>
      </c>
      <c r="AB57" s="43">
        <f t="shared" si="12"/>
        <v>0</v>
      </c>
    </row>
    <row r="58" spans="1:29" s="40" customFormat="1" ht="13.5" customHeight="1" outlineLevel="1">
      <c r="A58" s="42"/>
      <c r="B58" s="68">
        <v>1997</v>
      </c>
      <c r="C58" s="68">
        <v>9100</v>
      </c>
      <c r="D58" s="153" t="s">
        <v>196</v>
      </c>
      <c r="E58" s="39">
        <v>121</v>
      </c>
      <c r="F58" s="13" t="s">
        <v>226</v>
      </c>
      <c r="G58" s="99"/>
      <c r="H58" s="99"/>
      <c r="I58" s="99"/>
      <c r="J58" s="99"/>
      <c r="K58" s="99"/>
      <c r="L58" s="99"/>
      <c r="M58" s="99"/>
      <c r="N58" s="99"/>
      <c r="O58" s="99"/>
      <c r="P58" s="99"/>
      <c r="Q58" s="99"/>
      <c r="R58" s="99"/>
      <c r="S58" s="99"/>
      <c r="T58" s="99"/>
      <c r="U58" s="99"/>
      <c r="V58" s="99"/>
      <c r="W58" s="99"/>
      <c r="X58" s="99"/>
      <c r="Y58" s="99"/>
      <c r="Z58" s="99"/>
      <c r="AA58" s="78">
        <f t="shared" si="11"/>
        <v>0</v>
      </c>
      <c r="AB58" s="43">
        <f t="shared" si="12"/>
        <v>0</v>
      </c>
    </row>
    <row r="59" spans="1:29" s="40" customFormat="1" ht="13.5" customHeight="1" outlineLevel="1">
      <c r="A59" s="42"/>
      <c r="B59" s="68">
        <v>849</v>
      </c>
      <c r="C59" s="77">
        <v>9110</v>
      </c>
      <c r="D59" s="175" t="s">
        <v>382</v>
      </c>
      <c r="E59" s="39">
        <v>115</v>
      </c>
      <c r="F59" s="13" t="s">
        <v>371</v>
      </c>
      <c r="G59" s="99"/>
      <c r="H59" s="99"/>
      <c r="I59" s="99"/>
      <c r="J59" s="99"/>
      <c r="K59" s="99"/>
      <c r="L59" s="99"/>
      <c r="M59" s="99"/>
      <c r="N59" s="99"/>
      <c r="O59" s="99"/>
      <c r="P59" s="99"/>
      <c r="Q59" s="99"/>
      <c r="R59" s="99"/>
      <c r="S59" s="99"/>
      <c r="T59" s="99"/>
      <c r="U59" s="99"/>
      <c r="V59" s="99"/>
      <c r="W59" s="99"/>
      <c r="X59" s="99"/>
      <c r="Y59" s="99"/>
      <c r="Z59" s="99"/>
      <c r="AA59" s="78">
        <f t="shared" si="11"/>
        <v>0</v>
      </c>
      <c r="AB59" s="43">
        <f t="shared" si="12"/>
        <v>0</v>
      </c>
    </row>
    <row r="60" spans="1:29" s="40" customFormat="1" ht="13.5" customHeight="1" outlineLevel="1">
      <c r="A60" s="22"/>
      <c r="B60" s="42">
        <v>763</v>
      </c>
      <c r="C60" s="42"/>
      <c r="D60" s="153" t="s">
        <v>21</v>
      </c>
      <c r="E60" s="200">
        <v>104</v>
      </c>
      <c r="F60" s="13" t="s">
        <v>349</v>
      </c>
      <c r="G60" s="93"/>
      <c r="H60" s="94"/>
      <c r="I60" s="94"/>
      <c r="J60" s="94"/>
      <c r="K60" s="94"/>
      <c r="L60" s="94"/>
      <c r="M60" s="94"/>
      <c r="N60" s="94"/>
      <c r="O60" s="94"/>
      <c r="P60" s="94"/>
      <c r="Q60" s="94"/>
      <c r="R60" s="94"/>
      <c r="S60" s="94"/>
      <c r="T60" s="94"/>
      <c r="U60" s="94"/>
      <c r="V60" s="94"/>
      <c r="W60" s="94"/>
      <c r="X60" s="94"/>
      <c r="Y60" s="94"/>
      <c r="Z60" s="94"/>
      <c r="AA60" s="84">
        <f>SUM(G60:Z60)</f>
        <v>0</v>
      </c>
      <c r="AB60" s="25">
        <f>AA60*E60</f>
        <v>0</v>
      </c>
    </row>
    <row r="61" spans="1:29" s="40" customFormat="1" ht="13.5" customHeight="1" outlineLevel="1">
      <c r="A61" s="42"/>
      <c r="B61" s="68">
        <v>1045</v>
      </c>
      <c r="C61" s="68">
        <v>9120</v>
      </c>
      <c r="D61" s="153" t="s">
        <v>412</v>
      </c>
      <c r="E61" s="39">
        <v>106</v>
      </c>
      <c r="F61" s="113" t="s">
        <v>418</v>
      </c>
      <c r="G61" s="99"/>
      <c r="H61" s="99"/>
      <c r="I61" s="99"/>
      <c r="J61" s="99"/>
      <c r="K61" s="99"/>
      <c r="L61" s="99"/>
      <c r="M61" s="99"/>
      <c r="N61" s="99"/>
      <c r="O61" s="99"/>
      <c r="P61" s="99"/>
      <c r="Q61" s="99"/>
      <c r="R61" s="99"/>
      <c r="S61" s="99"/>
      <c r="T61" s="99"/>
      <c r="U61" s="99"/>
      <c r="V61" s="99"/>
      <c r="W61" s="99"/>
      <c r="X61" s="99"/>
      <c r="Y61" s="99"/>
      <c r="Z61" s="99"/>
      <c r="AA61" s="78">
        <f t="shared" si="11"/>
        <v>0</v>
      </c>
      <c r="AB61" s="43">
        <f t="shared" si="12"/>
        <v>0</v>
      </c>
    </row>
    <row r="62" spans="1:29" s="40" customFormat="1" ht="13.5" customHeight="1" outlineLevel="1">
      <c r="A62" s="42"/>
      <c r="B62" s="68">
        <v>1046</v>
      </c>
      <c r="C62" s="77">
        <v>9130</v>
      </c>
      <c r="D62" s="147" t="s">
        <v>413</v>
      </c>
      <c r="E62" s="39">
        <v>121</v>
      </c>
      <c r="F62" s="113" t="s">
        <v>419</v>
      </c>
      <c r="G62" s="99"/>
      <c r="H62" s="99"/>
      <c r="I62" s="99"/>
      <c r="J62" s="99"/>
      <c r="K62" s="99"/>
      <c r="L62" s="99"/>
      <c r="M62" s="99"/>
      <c r="N62" s="99"/>
      <c r="O62" s="99"/>
      <c r="P62" s="99"/>
      <c r="Q62" s="99"/>
      <c r="R62" s="99"/>
      <c r="S62" s="99"/>
      <c r="T62" s="99"/>
      <c r="U62" s="99"/>
      <c r="V62" s="99"/>
      <c r="W62" s="99"/>
      <c r="X62" s="99"/>
      <c r="Y62" s="99"/>
      <c r="Z62" s="99"/>
      <c r="AA62" s="78">
        <f t="shared" si="11"/>
        <v>0</v>
      </c>
      <c r="AB62" s="43">
        <f t="shared" si="12"/>
        <v>0</v>
      </c>
    </row>
    <row r="63" spans="1:29" s="40" customFormat="1" ht="13.5" customHeight="1" outlineLevel="1">
      <c r="A63" s="42"/>
      <c r="B63" s="68">
        <v>1047</v>
      </c>
      <c r="C63" s="68">
        <v>9140</v>
      </c>
      <c r="D63" s="147" t="s">
        <v>364</v>
      </c>
      <c r="E63" s="39">
        <v>161</v>
      </c>
      <c r="F63" s="13" t="s">
        <v>372</v>
      </c>
      <c r="G63" s="99"/>
      <c r="H63" s="99"/>
      <c r="I63" s="99"/>
      <c r="J63" s="99"/>
      <c r="K63" s="99"/>
      <c r="L63" s="99"/>
      <c r="M63" s="99"/>
      <c r="N63" s="99"/>
      <c r="O63" s="99"/>
      <c r="P63" s="99"/>
      <c r="Q63" s="99"/>
      <c r="R63" s="99"/>
      <c r="S63" s="99"/>
      <c r="T63" s="99"/>
      <c r="U63" s="99"/>
      <c r="V63" s="99"/>
      <c r="W63" s="99"/>
      <c r="X63" s="99"/>
      <c r="Y63" s="99"/>
      <c r="Z63" s="99"/>
      <c r="AA63" s="78">
        <f t="shared" si="11"/>
        <v>0</v>
      </c>
      <c r="AB63" s="43">
        <f t="shared" si="12"/>
        <v>0</v>
      </c>
    </row>
    <row r="64" spans="1:29" s="40" customFormat="1" ht="13.5" customHeight="1" outlineLevel="1">
      <c r="A64" s="179"/>
      <c r="B64" s="74"/>
      <c r="C64" s="74"/>
      <c r="D64" s="147" t="s">
        <v>482</v>
      </c>
      <c r="E64" s="39">
        <v>161</v>
      </c>
      <c r="F64" s="21"/>
      <c r="G64" s="192"/>
      <c r="H64" s="192"/>
      <c r="I64" s="192"/>
      <c r="J64" s="192"/>
      <c r="K64" s="192"/>
      <c r="L64" s="192"/>
      <c r="M64" s="192"/>
      <c r="N64" s="192"/>
      <c r="O64" s="192"/>
      <c r="P64" s="192"/>
      <c r="Q64" s="192"/>
      <c r="R64" s="192"/>
      <c r="S64" s="192"/>
      <c r="T64" s="192"/>
      <c r="U64" s="192"/>
      <c r="V64" s="192"/>
      <c r="W64" s="192"/>
      <c r="X64" s="192"/>
      <c r="Y64" s="192"/>
      <c r="Z64" s="192"/>
      <c r="AA64" s="193">
        <f t="shared" ref="AA64" si="14">SUM(G64:Z64)</f>
        <v>0</v>
      </c>
      <c r="AB64" s="194">
        <f t="shared" si="12"/>
        <v>0</v>
      </c>
      <c r="AC64" s="181"/>
    </row>
    <row r="65" spans="1:29" s="40" customFormat="1" ht="13.5" customHeight="1" outlineLevel="1">
      <c r="A65" s="179"/>
      <c r="B65" s="68"/>
      <c r="C65" s="77"/>
      <c r="D65" s="177" t="s">
        <v>474</v>
      </c>
      <c r="E65" s="39">
        <v>117</v>
      </c>
      <c r="F65" s="163"/>
      <c r="G65" s="180"/>
      <c r="H65" s="180"/>
      <c r="I65" s="180"/>
      <c r="J65" s="180"/>
      <c r="K65" s="180"/>
      <c r="L65" s="180"/>
      <c r="M65" s="180"/>
      <c r="N65" s="180"/>
      <c r="O65" s="180"/>
      <c r="P65" s="180"/>
      <c r="Q65" s="180"/>
      <c r="R65" s="180"/>
      <c r="S65" s="180"/>
      <c r="T65" s="180"/>
      <c r="U65" s="180"/>
      <c r="V65" s="180"/>
      <c r="W65" s="180"/>
      <c r="X65" s="180"/>
      <c r="Y65" s="180"/>
      <c r="Z65" s="180"/>
      <c r="AA65" s="78">
        <f t="shared" ref="AA65:AA66" si="15">SUM(G65:Z65)</f>
        <v>0</v>
      </c>
      <c r="AB65" s="43">
        <f t="shared" si="12"/>
        <v>0</v>
      </c>
      <c r="AC65" s="181"/>
    </row>
    <row r="66" spans="1:29" s="40" customFormat="1" ht="13.5" customHeight="1" outlineLevel="1">
      <c r="A66" s="179"/>
      <c r="B66" s="68"/>
      <c r="C66" s="77"/>
      <c r="D66" s="177" t="s">
        <v>475</v>
      </c>
      <c r="E66" s="39">
        <v>117</v>
      </c>
      <c r="F66" s="163"/>
      <c r="G66" s="180"/>
      <c r="H66" s="180"/>
      <c r="I66" s="180"/>
      <c r="J66" s="180"/>
      <c r="K66" s="180"/>
      <c r="L66" s="180"/>
      <c r="M66" s="180"/>
      <c r="N66" s="180"/>
      <c r="O66" s="180"/>
      <c r="P66" s="180"/>
      <c r="Q66" s="180"/>
      <c r="R66" s="180"/>
      <c r="S66" s="180"/>
      <c r="T66" s="180"/>
      <c r="U66" s="180"/>
      <c r="V66" s="180"/>
      <c r="W66" s="180"/>
      <c r="X66" s="180"/>
      <c r="Y66" s="180"/>
      <c r="Z66" s="180"/>
      <c r="AA66" s="78">
        <f t="shared" si="15"/>
        <v>0</v>
      </c>
      <c r="AB66" s="43">
        <f t="shared" si="12"/>
        <v>0</v>
      </c>
    </row>
    <row r="67" spans="1:29" s="40" customFormat="1" ht="13.5" customHeight="1" outlineLevel="1">
      <c r="A67" s="42"/>
      <c r="B67" s="68"/>
      <c r="C67" s="68"/>
      <c r="D67" s="177" t="s">
        <v>426</v>
      </c>
      <c r="E67" s="39">
        <v>91</v>
      </c>
      <c r="F67" s="13"/>
      <c r="G67" s="99"/>
      <c r="H67" s="99"/>
      <c r="I67" s="99"/>
      <c r="J67" s="99"/>
      <c r="K67" s="99"/>
      <c r="L67" s="99"/>
      <c r="M67" s="99"/>
      <c r="N67" s="99"/>
      <c r="O67" s="99"/>
      <c r="P67" s="99"/>
      <c r="Q67" s="99"/>
      <c r="R67" s="99"/>
      <c r="S67" s="99"/>
      <c r="T67" s="99"/>
      <c r="U67" s="99"/>
      <c r="V67" s="99"/>
      <c r="W67" s="99"/>
      <c r="X67" s="99"/>
      <c r="Y67" s="99"/>
      <c r="Z67" s="99"/>
      <c r="AA67" s="78">
        <f t="shared" si="11"/>
        <v>0</v>
      </c>
      <c r="AB67" s="43">
        <f t="shared" si="12"/>
        <v>0</v>
      </c>
    </row>
    <row r="68" spans="1:29" s="40" customFormat="1" ht="13.5" customHeight="1" outlineLevel="1">
      <c r="A68" s="42"/>
      <c r="B68" s="68">
        <v>1998</v>
      </c>
      <c r="C68" s="77">
        <v>9150</v>
      </c>
      <c r="D68" s="177" t="s">
        <v>147</v>
      </c>
      <c r="E68" s="39">
        <v>106</v>
      </c>
      <c r="F68" s="13" t="s">
        <v>246</v>
      </c>
      <c r="G68" s="99"/>
      <c r="H68" s="99"/>
      <c r="I68" s="99"/>
      <c r="J68" s="99"/>
      <c r="K68" s="99"/>
      <c r="L68" s="99"/>
      <c r="M68" s="99"/>
      <c r="N68" s="99"/>
      <c r="O68" s="99"/>
      <c r="P68" s="99"/>
      <c r="Q68" s="99"/>
      <c r="R68" s="99"/>
      <c r="S68" s="99"/>
      <c r="T68" s="99"/>
      <c r="U68" s="99"/>
      <c r="V68" s="99"/>
      <c r="W68" s="99"/>
      <c r="X68" s="99"/>
      <c r="Y68" s="99"/>
      <c r="Z68" s="99"/>
      <c r="AA68" s="78">
        <f t="shared" si="11"/>
        <v>0</v>
      </c>
      <c r="AB68" s="43">
        <f t="shared" si="12"/>
        <v>0</v>
      </c>
    </row>
    <row r="69" spans="1:29" s="40" customFormat="1" ht="13.5" customHeight="1" outlineLevel="1">
      <c r="A69" s="42"/>
      <c r="B69" s="68"/>
      <c r="C69" s="77"/>
      <c r="D69" s="177" t="s">
        <v>148</v>
      </c>
      <c r="E69" s="39">
        <v>121</v>
      </c>
      <c r="F69" s="13" t="s">
        <v>247</v>
      </c>
      <c r="G69" s="99"/>
      <c r="H69" s="99"/>
      <c r="I69" s="99"/>
      <c r="J69" s="99"/>
      <c r="K69" s="99"/>
      <c r="L69" s="99"/>
      <c r="M69" s="99"/>
      <c r="N69" s="99"/>
      <c r="O69" s="99"/>
      <c r="P69" s="99"/>
      <c r="Q69" s="99"/>
      <c r="R69" s="99"/>
      <c r="S69" s="99"/>
      <c r="T69" s="99"/>
      <c r="U69" s="99"/>
      <c r="V69" s="99"/>
      <c r="W69" s="99"/>
      <c r="X69" s="99"/>
      <c r="Y69" s="99"/>
      <c r="Z69" s="99"/>
      <c r="AA69" s="78">
        <f t="shared" si="11"/>
        <v>0</v>
      </c>
      <c r="AB69" s="43">
        <f t="shared" si="12"/>
        <v>0</v>
      </c>
    </row>
    <row r="70" spans="1:29" s="40" customFormat="1" ht="13.5" customHeight="1" outlineLevel="1">
      <c r="A70" s="42"/>
      <c r="B70" s="68"/>
      <c r="C70" s="68"/>
      <c r="D70" s="184" t="s">
        <v>197</v>
      </c>
      <c r="E70" s="39">
        <v>115</v>
      </c>
      <c r="F70" s="13" t="s">
        <v>248</v>
      </c>
      <c r="G70" s="99"/>
      <c r="H70" s="99"/>
      <c r="I70" s="99"/>
      <c r="J70" s="99"/>
      <c r="K70" s="99"/>
      <c r="L70" s="99"/>
      <c r="M70" s="99"/>
      <c r="N70" s="99"/>
      <c r="O70" s="99"/>
      <c r="P70" s="99"/>
      <c r="Q70" s="99"/>
      <c r="R70" s="99"/>
      <c r="S70" s="99"/>
      <c r="T70" s="99"/>
      <c r="U70" s="99"/>
      <c r="V70" s="99"/>
      <c r="W70" s="99"/>
      <c r="X70" s="99"/>
      <c r="Y70" s="99"/>
      <c r="Z70" s="99"/>
      <c r="AA70" s="78">
        <f t="shared" si="11"/>
        <v>0</v>
      </c>
      <c r="AB70" s="43">
        <f t="shared" si="12"/>
        <v>0</v>
      </c>
    </row>
    <row r="71" spans="1:29" s="40" customFormat="1" ht="13.5" customHeight="1" outlineLevel="1">
      <c r="A71" s="42"/>
      <c r="B71" s="68"/>
      <c r="C71" s="68"/>
      <c r="D71" s="177" t="s">
        <v>415</v>
      </c>
      <c r="E71" s="39">
        <v>115</v>
      </c>
      <c r="F71" s="113" t="s">
        <v>422</v>
      </c>
      <c r="G71" s="99"/>
      <c r="H71" s="99"/>
      <c r="I71" s="99"/>
      <c r="J71" s="99"/>
      <c r="K71" s="99"/>
      <c r="L71" s="99"/>
      <c r="M71" s="99"/>
      <c r="N71" s="99"/>
      <c r="O71" s="99"/>
      <c r="P71" s="99"/>
      <c r="Q71" s="99"/>
      <c r="R71" s="99"/>
      <c r="S71" s="99"/>
      <c r="T71" s="99"/>
      <c r="U71" s="99"/>
      <c r="V71" s="99"/>
      <c r="W71" s="99"/>
      <c r="X71" s="99"/>
      <c r="Y71" s="99"/>
      <c r="Z71" s="99"/>
      <c r="AA71" s="78">
        <f t="shared" si="11"/>
        <v>0</v>
      </c>
      <c r="AB71" s="43">
        <f t="shared" si="12"/>
        <v>0</v>
      </c>
    </row>
    <row r="72" spans="1:29" s="40" customFormat="1" ht="13.5" customHeight="1" outlineLevel="1">
      <c r="A72" s="42"/>
      <c r="B72" s="68"/>
      <c r="C72" s="68"/>
      <c r="D72" s="177" t="s">
        <v>416</v>
      </c>
      <c r="E72" s="39">
        <v>121</v>
      </c>
      <c r="F72" s="113" t="s">
        <v>423</v>
      </c>
      <c r="G72" s="99"/>
      <c r="H72" s="99"/>
      <c r="I72" s="99"/>
      <c r="J72" s="99"/>
      <c r="K72" s="99"/>
      <c r="L72" s="99"/>
      <c r="M72" s="99"/>
      <c r="N72" s="99"/>
      <c r="O72" s="99"/>
      <c r="P72" s="99"/>
      <c r="Q72" s="99"/>
      <c r="R72" s="99"/>
      <c r="S72" s="99"/>
      <c r="T72" s="99"/>
      <c r="U72" s="99"/>
      <c r="V72" s="99"/>
      <c r="W72" s="99"/>
      <c r="X72" s="99"/>
      <c r="Y72" s="99"/>
      <c r="Z72" s="99"/>
      <c r="AA72" s="78">
        <f t="shared" si="11"/>
        <v>0</v>
      </c>
      <c r="AB72" s="43">
        <f t="shared" si="12"/>
        <v>0</v>
      </c>
    </row>
    <row r="73" spans="1:29" s="40" customFormat="1" ht="13.5" customHeight="1" outlineLevel="1">
      <c r="A73" s="42"/>
      <c r="B73" s="68"/>
      <c r="C73" s="68"/>
      <c r="D73" s="184" t="s">
        <v>365</v>
      </c>
      <c r="E73" s="39">
        <v>121</v>
      </c>
      <c r="F73" s="13" t="s">
        <v>373</v>
      </c>
      <c r="G73" s="99"/>
      <c r="H73" s="99"/>
      <c r="I73" s="99"/>
      <c r="J73" s="99"/>
      <c r="K73" s="99"/>
      <c r="L73" s="99"/>
      <c r="M73" s="99"/>
      <c r="N73" s="99"/>
      <c r="O73" s="99"/>
      <c r="P73" s="99"/>
      <c r="Q73" s="99"/>
      <c r="R73" s="99"/>
      <c r="S73" s="99"/>
      <c r="T73" s="99"/>
      <c r="U73" s="99"/>
      <c r="V73" s="99"/>
      <c r="W73" s="99"/>
      <c r="X73" s="99"/>
      <c r="Y73" s="99"/>
      <c r="Z73" s="99"/>
      <c r="AA73" s="78">
        <f t="shared" si="11"/>
        <v>0</v>
      </c>
      <c r="AB73" s="43">
        <f t="shared" si="12"/>
        <v>0</v>
      </c>
    </row>
    <row r="74" spans="1:29" s="40" customFormat="1" ht="13.5" customHeight="1" outlineLevel="1">
      <c r="A74" s="179"/>
      <c r="B74" s="74"/>
      <c r="C74" s="74"/>
      <c r="D74" s="148" t="s">
        <v>483</v>
      </c>
      <c r="E74" s="39">
        <v>150</v>
      </c>
      <c r="F74" s="21"/>
      <c r="G74" s="192"/>
      <c r="H74" s="192"/>
      <c r="I74" s="192"/>
      <c r="J74" s="192"/>
      <c r="K74" s="192"/>
      <c r="L74" s="192"/>
      <c r="M74" s="192"/>
      <c r="N74" s="192"/>
      <c r="O74" s="192"/>
      <c r="P74" s="192"/>
      <c r="Q74" s="192"/>
      <c r="R74" s="192"/>
      <c r="S74" s="192"/>
      <c r="T74" s="192"/>
      <c r="U74" s="192"/>
      <c r="V74" s="192"/>
      <c r="W74" s="192"/>
      <c r="X74" s="192"/>
      <c r="Y74" s="192"/>
      <c r="Z74" s="195"/>
      <c r="AA74" s="193">
        <f t="shared" ref="AA74" si="16">SUM(G74:Z74)</f>
        <v>0</v>
      </c>
      <c r="AB74" s="194">
        <f t="shared" si="12"/>
        <v>0</v>
      </c>
    </row>
    <row r="75" spans="1:29" s="40" customFormat="1" ht="13.5" customHeight="1" outlineLevel="1">
      <c r="A75" s="179"/>
      <c r="B75" s="68"/>
      <c r="C75" s="77"/>
      <c r="D75" s="177" t="s">
        <v>476</v>
      </c>
      <c r="E75" s="39">
        <v>117</v>
      </c>
      <c r="F75" s="163"/>
      <c r="G75" s="180"/>
      <c r="H75" s="180"/>
      <c r="I75" s="180"/>
      <c r="J75" s="180"/>
      <c r="K75" s="180"/>
      <c r="L75" s="180"/>
      <c r="M75" s="180"/>
      <c r="N75" s="180"/>
      <c r="O75" s="180"/>
      <c r="P75" s="180"/>
      <c r="Q75" s="180"/>
      <c r="R75" s="180"/>
      <c r="S75" s="180"/>
      <c r="T75" s="180"/>
      <c r="U75" s="180"/>
      <c r="V75" s="180"/>
      <c r="W75" s="180"/>
      <c r="X75" s="180"/>
      <c r="Y75" s="180"/>
      <c r="Z75" s="180"/>
      <c r="AA75" s="78">
        <f t="shared" ref="AA75:AA76" si="17">SUM(G75:Z75)</f>
        <v>0</v>
      </c>
      <c r="AB75" s="43">
        <f t="shared" si="12"/>
        <v>0</v>
      </c>
    </row>
    <row r="76" spans="1:29" s="40" customFormat="1" ht="13.5" customHeight="1" outlineLevel="1">
      <c r="A76" s="179"/>
      <c r="B76" s="68"/>
      <c r="C76" s="77"/>
      <c r="D76" s="177" t="s">
        <v>477</v>
      </c>
      <c r="E76" s="39">
        <v>109</v>
      </c>
      <c r="F76" s="163"/>
      <c r="G76" s="180"/>
      <c r="H76" s="180"/>
      <c r="I76" s="180"/>
      <c r="J76" s="180"/>
      <c r="K76" s="180"/>
      <c r="L76" s="180"/>
      <c r="M76" s="180"/>
      <c r="N76" s="180"/>
      <c r="O76" s="180"/>
      <c r="P76" s="180"/>
      <c r="Q76" s="180"/>
      <c r="R76" s="180"/>
      <c r="S76" s="180"/>
      <c r="T76" s="180"/>
      <c r="U76" s="180"/>
      <c r="V76" s="180"/>
      <c r="W76" s="180"/>
      <c r="X76" s="180"/>
      <c r="Y76" s="180"/>
      <c r="Z76" s="180"/>
      <c r="AA76" s="78">
        <f t="shared" si="17"/>
        <v>0</v>
      </c>
      <c r="AB76" s="43">
        <f t="shared" si="12"/>
        <v>0</v>
      </c>
    </row>
    <row r="77" spans="1:29" s="40" customFormat="1" ht="13.5" customHeight="1" outlineLevel="1">
      <c r="A77" s="42"/>
      <c r="B77" s="68"/>
      <c r="C77" s="68"/>
      <c r="D77" s="147" t="s">
        <v>366</v>
      </c>
      <c r="E77" s="39">
        <v>104</v>
      </c>
      <c r="F77" s="13" t="s">
        <v>374</v>
      </c>
      <c r="G77" s="99"/>
      <c r="H77" s="99"/>
      <c r="I77" s="99"/>
      <c r="J77" s="99"/>
      <c r="K77" s="99"/>
      <c r="L77" s="99"/>
      <c r="M77" s="99"/>
      <c r="N77" s="99"/>
      <c r="O77" s="99"/>
      <c r="P77" s="99"/>
      <c r="Q77" s="99"/>
      <c r="R77" s="99"/>
      <c r="S77" s="99"/>
      <c r="T77" s="99"/>
      <c r="U77" s="99"/>
      <c r="V77" s="99"/>
      <c r="W77" s="99"/>
      <c r="X77" s="99"/>
      <c r="Y77" s="99"/>
      <c r="Z77" s="99"/>
      <c r="AA77" s="78">
        <f t="shared" si="11"/>
        <v>0</v>
      </c>
      <c r="AB77" s="43">
        <f t="shared" si="12"/>
        <v>0</v>
      </c>
    </row>
    <row r="78" spans="1:29" s="40" customFormat="1" ht="13.5" customHeight="1" outlineLevel="1">
      <c r="A78" s="42"/>
      <c r="B78" s="68"/>
      <c r="C78" s="68"/>
      <c r="D78" s="147" t="s">
        <v>367</v>
      </c>
      <c r="E78" s="39">
        <v>127</v>
      </c>
      <c r="F78" s="13" t="s">
        <v>375</v>
      </c>
      <c r="G78" s="99"/>
      <c r="H78" s="99"/>
      <c r="I78" s="99"/>
      <c r="J78" s="99"/>
      <c r="K78" s="99"/>
      <c r="L78" s="99"/>
      <c r="M78" s="99"/>
      <c r="N78" s="99"/>
      <c r="O78" s="99"/>
      <c r="P78" s="99"/>
      <c r="Q78" s="99"/>
      <c r="R78" s="99"/>
      <c r="S78" s="99"/>
      <c r="T78" s="99"/>
      <c r="U78" s="99"/>
      <c r="V78" s="99"/>
      <c r="W78" s="99"/>
      <c r="X78" s="99"/>
      <c r="Y78" s="99"/>
      <c r="Z78" s="99"/>
      <c r="AA78" s="78">
        <f t="shared" si="11"/>
        <v>0</v>
      </c>
      <c r="AB78" s="43">
        <f t="shared" si="12"/>
        <v>0</v>
      </c>
    </row>
    <row r="79" spans="1:29" s="40" customFormat="1" ht="13.5" customHeight="1" outlineLevel="1">
      <c r="A79" s="42"/>
      <c r="B79" s="68">
        <v>1993</v>
      </c>
      <c r="C79" s="77">
        <v>9170</v>
      </c>
      <c r="D79" s="147" t="s">
        <v>96</v>
      </c>
      <c r="E79" s="39">
        <v>117</v>
      </c>
      <c r="F79" s="13" t="s">
        <v>245</v>
      </c>
      <c r="G79" s="99"/>
      <c r="H79" s="99"/>
      <c r="I79" s="99"/>
      <c r="J79" s="99"/>
      <c r="K79" s="99"/>
      <c r="L79" s="99"/>
      <c r="M79" s="99"/>
      <c r="N79" s="99"/>
      <c r="O79" s="99"/>
      <c r="P79" s="99"/>
      <c r="Q79" s="99"/>
      <c r="R79" s="99"/>
      <c r="S79" s="99"/>
      <c r="T79" s="99"/>
      <c r="U79" s="99"/>
      <c r="V79" s="99"/>
      <c r="W79" s="99"/>
      <c r="X79" s="99"/>
      <c r="Y79" s="99"/>
      <c r="Z79" s="99"/>
      <c r="AA79" s="78">
        <f t="shared" si="11"/>
        <v>0</v>
      </c>
      <c r="AB79" s="43">
        <f t="shared" si="12"/>
        <v>0</v>
      </c>
    </row>
    <row r="80" spans="1:29" s="40" customFormat="1" ht="13.5" customHeight="1" outlineLevel="1">
      <c r="A80" s="42"/>
      <c r="B80" s="68">
        <v>972</v>
      </c>
      <c r="C80" s="68">
        <v>9180</v>
      </c>
      <c r="D80" s="147" t="s">
        <v>215</v>
      </c>
      <c r="E80" s="39">
        <v>127</v>
      </c>
      <c r="F80" s="13" t="s">
        <v>302</v>
      </c>
      <c r="G80" s="99"/>
      <c r="H80" s="99"/>
      <c r="I80" s="99"/>
      <c r="J80" s="99"/>
      <c r="K80" s="99"/>
      <c r="L80" s="99"/>
      <c r="M80" s="99"/>
      <c r="N80" s="99"/>
      <c r="O80" s="99"/>
      <c r="P80" s="99"/>
      <c r="Q80" s="99"/>
      <c r="R80" s="99"/>
      <c r="S80" s="99"/>
      <c r="T80" s="99"/>
      <c r="U80" s="99"/>
      <c r="V80" s="99"/>
      <c r="W80" s="99"/>
      <c r="X80" s="99"/>
      <c r="Y80" s="99"/>
      <c r="Z80" s="99"/>
      <c r="AA80" s="78">
        <f t="shared" si="11"/>
        <v>0</v>
      </c>
      <c r="AB80" s="43">
        <f t="shared" si="12"/>
        <v>0</v>
      </c>
    </row>
    <row r="81" spans="1:28" s="40" customFormat="1" ht="13.5" customHeight="1" outlineLevel="1">
      <c r="A81" s="42"/>
      <c r="B81" s="68">
        <v>882</v>
      </c>
      <c r="C81" s="77">
        <v>9190</v>
      </c>
      <c r="D81" s="147" t="s">
        <v>368</v>
      </c>
      <c r="E81" s="39">
        <v>117</v>
      </c>
      <c r="F81" s="13" t="s">
        <v>376</v>
      </c>
      <c r="G81" s="99"/>
      <c r="H81" s="99"/>
      <c r="I81" s="99"/>
      <c r="J81" s="99"/>
      <c r="K81" s="99"/>
      <c r="L81" s="99"/>
      <c r="M81" s="99"/>
      <c r="N81" s="99"/>
      <c r="O81" s="99"/>
      <c r="P81" s="99"/>
      <c r="Q81" s="99"/>
      <c r="R81" s="99"/>
      <c r="S81" s="99"/>
      <c r="T81" s="99"/>
      <c r="U81" s="99"/>
      <c r="V81" s="99"/>
      <c r="W81" s="99"/>
      <c r="X81" s="99"/>
      <c r="Y81" s="99"/>
      <c r="Z81" s="99"/>
      <c r="AA81" s="78">
        <f t="shared" si="11"/>
        <v>0</v>
      </c>
      <c r="AB81" s="43">
        <f t="shared" si="12"/>
        <v>0</v>
      </c>
    </row>
    <row r="82" spans="1:28" s="40" customFormat="1" ht="13.5" customHeight="1" outlineLevel="1">
      <c r="A82" s="42"/>
      <c r="B82" s="68">
        <v>1999</v>
      </c>
      <c r="C82" s="68">
        <v>9200</v>
      </c>
      <c r="D82" s="147" t="s">
        <v>84</v>
      </c>
      <c r="E82" s="39">
        <v>127</v>
      </c>
      <c r="F82" s="13" t="s">
        <v>323</v>
      </c>
      <c r="G82" s="99"/>
      <c r="H82" s="99"/>
      <c r="I82" s="99"/>
      <c r="J82" s="99"/>
      <c r="K82" s="99"/>
      <c r="L82" s="99"/>
      <c r="M82" s="99"/>
      <c r="N82" s="99"/>
      <c r="O82" s="99"/>
      <c r="P82" s="99"/>
      <c r="Q82" s="99"/>
      <c r="R82" s="99"/>
      <c r="S82" s="99"/>
      <c r="T82" s="99"/>
      <c r="U82" s="99"/>
      <c r="V82" s="99"/>
      <c r="W82" s="99"/>
      <c r="X82" s="99"/>
      <c r="Y82" s="99"/>
      <c r="Z82" s="99"/>
      <c r="AA82" s="78">
        <f t="shared" si="11"/>
        <v>0</v>
      </c>
      <c r="AB82" s="43">
        <f t="shared" si="12"/>
        <v>0</v>
      </c>
    </row>
    <row r="83" spans="1:28" s="40" customFormat="1" ht="13.5" customHeight="1" outlineLevel="1">
      <c r="A83" s="42">
        <v>17</v>
      </c>
      <c r="B83" s="68"/>
      <c r="C83" s="77"/>
      <c r="D83" s="148" t="s">
        <v>427</v>
      </c>
      <c r="E83" s="39">
        <v>115</v>
      </c>
      <c r="F83" s="13"/>
      <c r="G83" s="99"/>
      <c r="H83" s="99"/>
      <c r="I83" s="99"/>
      <c r="J83" s="99"/>
      <c r="K83" s="99"/>
      <c r="L83" s="99"/>
      <c r="M83" s="99"/>
      <c r="N83" s="99"/>
      <c r="O83" s="99"/>
      <c r="P83" s="99"/>
      <c r="Q83" s="99"/>
      <c r="R83" s="99"/>
      <c r="S83" s="99"/>
      <c r="T83" s="99"/>
      <c r="U83" s="99"/>
      <c r="V83" s="99"/>
      <c r="W83" s="99"/>
      <c r="X83" s="99"/>
      <c r="Y83" s="99"/>
      <c r="Z83" s="99"/>
      <c r="AA83" s="78">
        <f t="shared" si="11"/>
        <v>0</v>
      </c>
      <c r="AB83" s="43">
        <f t="shared" si="12"/>
        <v>0</v>
      </c>
    </row>
    <row r="84" spans="1:28" s="40" customFormat="1" ht="13.5" customHeight="1" outlineLevel="1">
      <c r="A84" s="42">
        <v>18</v>
      </c>
      <c r="B84" s="68">
        <v>1968</v>
      </c>
      <c r="C84" s="68">
        <v>9300</v>
      </c>
      <c r="D84" s="147" t="s">
        <v>183</v>
      </c>
      <c r="E84" s="39">
        <v>138</v>
      </c>
      <c r="F84" s="13" t="s">
        <v>300</v>
      </c>
      <c r="G84" s="99"/>
      <c r="H84" s="99"/>
      <c r="I84" s="99"/>
      <c r="J84" s="99"/>
      <c r="K84" s="99"/>
      <c r="L84" s="99"/>
      <c r="M84" s="99"/>
      <c r="N84" s="99"/>
      <c r="O84" s="99"/>
      <c r="P84" s="99"/>
      <c r="Q84" s="99"/>
      <c r="R84" s="99"/>
      <c r="S84" s="99"/>
      <c r="T84" s="99"/>
      <c r="U84" s="99"/>
      <c r="V84" s="99"/>
      <c r="W84" s="99"/>
      <c r="X84" s="99"/>
      <c r="Y84" s="99"/>
      <c r="Z84" s="99"/>
      <c r="AA84" s="78">
        <f t="shared" si="11"/>
        <v>0</v>
      </c>
      <c r="AB84" s="43">
        <f t="shared" si="12"/>
        <v>0</v>
      </c>
    </row>
    <row r="85" spans="1:28" s="20" customFormat="1" ht="13.5" customHeight="1" outlineLevel="1">
      <c r="A85" s="42">
        <v>19</v>
      </c>
      <c r="B85" s="68">
        <v>1724</v>
      </c>
      <c r="C85" s="77">
        <v>9400</v>
      </c>
      <c r="D85" s="148" t="s">
        <v>87</v>
      </c>
      <c r="E85" s="39">
        <v>104</v>
      </c>
      <c r="F85" s="13" t="s">
        <v>336</v>
      </c>
      <c r="G85" s="99"/>
      <c r="H85" s="99"/>
      <c r="I85" s="99"/>
      <c r="J85" s="99"/>
      <c r="K85" s="99"/>
      <c r="L85" s="99"/>
      <c r="M85" s="99"/>
      <c r="N85" s="99"/>
      <c r="O85" s="99"/>
      <c r="P85" s="99"/>
      <c r="Q85" s="99"/>
      <c r="R85" s="99"/>
      <c r="S85" s="99"/>
      <c r="T85" s="99"/>
      <c r="U85" s="99"/>
      <c r="V85" s="99"/>
      <c r="W85" s="99"/>
      <c r="X85" s="99"/>
      <c r="Y85" s="99"/>
      <c r="Z85" s="99"/>
      <c r="AA85" s="78">
        <f t="shared" si="11"/>
        <v>0</v>
      </c>
      <c r="AB85" s="43">
        <f t="shared" si="12"/>
        <v>0</v>
      </c>
    </row>
    <row r="86" spans="1:28" s="40" customFormat="1" ht="13.5" customHeight="1" outlineLevel="1">
      <c r="A86" s="42">
        <v>20</v>
      </c>
      <c r="B86" s="68">
        <v>973</v>
      </c>
      <c r="C86" s="68">
        <v>9450</v>
      </c>
      <c r="D86" s="148" t="s">
        <v>111</v>
      </c>
      <c r="E86" s="39">
        <v>112</v>
      </c>
      <c r="F86" s="13" t="s">
        <v>312</v>
      </c>
      <c r="G86" s="99"/>
      <c r="H86" s="99"/>
      <c r="I86" s="99"/>
      <c r="J86" s="99"/>
      <c r="K86" s="99"/>
      <c r="L86" s="99"/>
      <c r="M86" s="99"/>
      <c r="N86" s="99"/>
      <c r="O86" s="99"/>
      <c r="P86" s="99"/>
      <c r="Q86" s="99"/>
      <c r="R86" s="99"/>
      <c r="S86" s="99"/>
      <c r="T86" s="99"/>
      <c r="U86" s="99"/>
      <c r="V86" s="99"/>
      <c r="W86" s="99"/>
      <c r="X86" s="99"/>
      <c r="Y86" s="99"/>
      <c r="Z86" s="99"/>
      <c r="AA86" s="78">
        <f t="shared" si="11"/>
        <v>0</v>
      </c>
      <c r="AB86" s="43">
        <f t="shared" si="12"/>
        <v>0</v>
      </c>
    </row>
    <row r="87" spans="1:28" s="40" customFormat="1" ht="13.5" customHeight="1" outlineLevel="1">
      <c r="A87" s="42">
        <v>21</v>
      </c>
      <c r="B87" s="68">
        <v>782</v>
      </c>
      <c r="C87" s="77">
        <v>9500</v>
      </c>
      <c r="D87" s="147" t="s">
        <v>97</v>
      </c>
      <c r="E87" s="39">
        <v>112</v>
      </c>
      <c r="F87" s="13" t="s">
        <v>225</v>
      </c>
      <c r="G87" s="99"/>
      <c r="H87" s="99"/>
      <c r="I87" s="99"/>
      <c r="J87" s="99"/>
      <c r="K87" s="99"/>
      <c r="L87" s="99"/>
      <c r="M87" s="99"/>
      <c r="N87" s="99"/>
      <c r="O87" s="99"/>
      <c r="P87" s="99"/>
      <c r="Q87" s="99"/>
      <c r="R87" s="99"/>
      <c r="S87" s="99"/>
      <c r="T87" s="99"/>
      <c r="U87" s="99"/>
      <c r="V87" s="99"/>
      <c r="W87" s="99"/>
      <c r="X87" s="99"/>
      <c r="Y87" s="99"/>
      <c r="Z87" s="99"/>
      <c r="AA87" s="78">
        <f t="shared" si="11"/>
        <v>0</v>
      </c>
      <c r="AB87" s="43">
        <f t="shared" si="12"/>
        <v>0</v>
      </c>
    </row>
    <row r="88" spans="1:28" s="40" customFormat="1" ht="13.5" customHeight="1" outlineLevel="1">
      <c r="A88" s="42">
        <v>22</v>
      </c>
      <c r="B88" s="68">
        <v>976</v>
      </c>
      <c r="C88" s="68">
        <v>9600</v>
      </c>
      <c r="D88" s="147" t="s">
        <v>184</v>
      </c>
      <c r="E88" s="39">
        <v>109</v>
      </c>
      <c r="F88" s="13" t="s">
        <v>301</v>
      </c>
      <c r="G88" s="99"/>
      <c r="H88" s="99"/>
      <c r="I88" s="99"/>
      <c r="J88" s="99"/>
      <c r="K88" s="99"/>
      <c r="L88" s="99"/>
      <c r="M88" s="99"/>
      <c r="N88" s="99"/>
      <c r="O88" s="99"/>
      <c r="P88" s="99"/>
      <c r="Q88" s="99"/>
      <c r="R88" s="99"/>
      <c r="S88" s="99"/>
      <c r="T88" s="99"/>
      <c r="U88" s="99"/>
      <c r="V88" s="99"/>
      <c r="W88" s="99"/>
      <c r="X88" s="99"/>
      <c r="Y88" s="99"/>
      <c r="Z88" s="99"/>
      <c r="AA88" s="78">
        <f t="shared" si="11"/>
        <v>0</v>
      </c>
      <c r="AB88" s="43">
        <f t="shared" si="12"/>
        <v>0</v>
      </c>
    </row>
    <row r="89" spans="1:28" s="40" customFormat="1" ht="13.5" customHeight="1" outlineLevel="1">
      <c r="A89" s="42"/>
      <c r="B89" s="68">
        <v>1723</v>
      </c>
      <c r="C89" s="77">
        <v>9700</v>
      </c>
      <c r="D89" s="147" t="s">
        <v>106</v>
      </c>
      <c r="E89" s="39">
        <v>121</v>
      </c>
      <c r="F89" s="13" t="s">
        <v>360</v>
      </c>
      <c r="G89" s="99"/>
      <c r="H89" s="99"/>
      <c r="I89" s="99"/>
      <c r="J89" s="99"/>
      <c r="K89" s="99"/>
      <c r="L89" s="99"/>
      <c r="M89" s="99"/>
      <c r="N89" s="99"/>
      <c r="O89" s="99"/>
      <c r="P89" s="99"/>
      <c r="Q89" s="99"/>
      <c r="R89" s="99"/>
      <c r="S89" s="99"/>
      <c r="T89" s="99"/>
      <c r="U89" s="99"/>
      <c r="V89" s="99"/>
      <c r="W89" s="99"/>
      <c r="X89" s="99"/>
      <c r="Y89" s="99"/>
      <c r="Z89" s="99"/>
      <c r="AA89" s="78">
        <f t="shared" si="11"/>
        <v>0</v>
      </c>
      <c r="AB89" s="43">
        <f t="shared" si="12"/>
        <v>0</v>
      </c>
    </row>
    <row r="90" spans="1:28" s="40" customFormat="1" ht="13.5" customHeight="1" outlineLevel="1">
      <c r="A90" s="42"/>
      <c r="B90" s="68">
        <v>1012</v>
      </c>
      <c r="C90" s="68">
        <v>9800</v>
      </c>
      <c r="D90" s="153" t="s">
        <v>369</v>
      </c>
      <c r="E90" s="39">
        <v>104</v>
      </c>
      <c r="F90" s="13" t="s">
        <v>377</v>
      </c>
      <c r="G90" s="99"/>
      <c r="H90" s="99"/>
      <c r="I90" s="99"/>
      <c r="J90" s="99"/>
      <c r="K90" s="99"/>
      <c r="L90" s="99"/>
      <c r="M90" s="99"/>
      <c r="N90" s="99"/>
      <c r="O90" s="99"/>
      <c r="P90" s="99"/>
      <c r="Q90" s="99"/>
      <c r="R90" s="99"/>
      <c r="S90" s="99"/>
      <c r="T90" s="99"/>
      <c r="U90" s="99"/>
      <c r="V90" s="99"/>
      <c r="W90" s="99"/>
      <c r="X90" s="99"/>
      <c r="Y90" s="99"/>
      <c r="Z90" s="99"/>
      <c r="AA90" s="78">
        <f t="shared" si="11"/>
        <v>0</v>
      </c>
      <c r="AB90" s="43">
        <f t="shared" si="12"/>
        <v>0</v>
      </c>
    </row>
    <row r="91" spans="1:28" s="40" customFormat="1" ht="13.5" customHeight="1" outlineLevel="1">
      <c r="A91" s="42"/>
      <c r="B91" s="68">
        <v>2000</v>
      </c>
      <c r="C91" s="77">
        <v>9900</v>
      </c>
      <c r="D91" s="153" t="s">
        <v>198</v>
      </c>
      <c r="E91" s="39">
        <v>112</v>
      </c>
      <c r="F91" s="13" t="s">
        <v>250</v>
      </c>
      <c r="G91" s="99"/>
      <c r="H91" s="99"/>
      <c r="I91" s="99"/>
      <c r="J91" s="99"/>
      <c r="K91" s="99"/>
      <c r="L91" s="99"/>
      <c r="M91" s="99"/>
      <c r="N91" s="99"/>
      <c r="O91" s="99"/>
      <c r="P91" s="99"/>
      <c r="Q91" s="99"/>
      <c r="R91" s="99"/>
      <c r="S91" s="99"/>
      <c r="T91" s="99"/>
      <c r="U91" s="99"/>
      <c r="V91" s="99"/>
      <c r="W91" s="99"/>
      <c r="X91" s="99"/>
      <c r="Y91" s="99"/>
      <c r="Z91" s="99"/>
      <c r="AA91" s="78">
        <f t="shared" si="11"/>
        <v>0</v>
      </c>
      <c r="AB91" s="43">
        <f t="shared" si="12"/>
        <v>0</v>
      </c>
    </row>
    <row r="92" spans="1:28" s="20" customFormat="1" ht="13.5" customHeight="1" outlineLevel="1">
      <c r="A92" s="42"/>
      <c r="B92" s="68">
        <v>2001</v>
      </c>
      <c r="C92" s="77">
        <v>9960</v>
      </c>
      <c r="D92" s="153" t="s">
        <v>417</v>
      </c>
      <c r="E92" s="39">
        <v>132</v>
      </c>
      <c r="F92" s="113" t="s">
        <v>425</v>
      </c>
      <c r="G92" s="99"/>
      <c r="H92" s="99"/>
      <c r="I92" s="99"/>
      <c r="J92" s="99"/>
      <c r="K92" s="99"/>
      <c r="L92" s="99"/>
      <c r="M92" s="99"/>
      <c r="N92" s="99"/>
      <c r="O92" s="99"/>
      <c r="P92" s="99"/>
      <c r="Q92" s="99"/>
      <c r="R92" s="99"/>
      <c r="S92" s="99"/>
      <c r="T92" s="99"/>
      <c r="U92" s="99"/>
      <c r="V92" s="99"/>
      <c r="W92" s="99"/>
      <c r="X92" s="99"/>
      <c r="Y92" s="99"/>
      <c r="Z92" s="99"/>
      <c r="AA92" s="78">
        <f t="shared" si="11"/>
        <v>0</v>
      </c>
      <c r="AB92" s="43">
        <f t="shared" si="12"/>
        <v>0</v>
      </c>
    </row>
    <row r="93" spans="1:28" s="20" customFormat="1" ht="13.5" customHeight="1" outlineLevel="1">
      <c r="A93" s="42"/>
      <c r="B93" s="68">
        <v>1025</v>
      </c>
      <c r="C93" s="68">
        <v>9970</v>
      </c>
      <c r="D93" s="153" t="s">
        <v>216</v>
      </c>
      <c r="E93" s="39">
        <v>117</v>
      </c>
      <c r="F93" s="13" t="s">
        <v>303</v>
      </c>
      <c r="G93" s="99"/>
      <c r="H93" s="99"/>
      <c r="I93" s="99"/>
      <c r="J93" s="99"/>
      <c r="K93" s="99"/>
      <c r="L93" s="99"/>
      <c r="M93" s="99"/>
      <c r="N93" s="99"/>
      <c r="O93" s="99"/>
      <c r="P93" s="99"/>
      <c r="Q93" s="99"/>
      <c r="R93" s="99"/>
      <c r="S93" s="99"/>
      <c r="T93" s="99"/>
      <c r="U93" s="99"/>
      <c r="V93" s="99"/>
      <c r="W93" s="99"/>
      <c r="X93" s="99"/>
      <c r="Y93" s="99"/>
      <c r="Z93" s="99"/>
      <c r="AA93" s="78">
        <f t="shared" si="11"/>
        <v>0</v>
      </c>
      <c r="AB93" s="43">
        <f t="shared" si="12"/>
        <v>0</v>
      </c>
    </row>
    <row r="94" spans="1:28" s="40" customFormat="1" ht="13.5" customHeight="1" outlineLevel="1">
      <c r="A94" s="42"/>
      <c r="B94" s="68"/>
      <c r="C94" s="68"/>
      <c r="D94" s="153" t="s">
        <v>394</v>
      </c>
      <c r="E94" s="39">
        <v>569</v>
      </c>
      <c r="F94" s="19"/>
      <c r="G94" s="114"/>
      <c r="H94" s="114"/>
      <c r="I94" s="114"/>
      <c r="J94" s="114"/>
      <c r="K94" s="114"/>
      <c r="L94" s="114"/>
      <c r="M94" s="114"/>
      <c r="N94" s="114"/>
      <c r="O94" s="114"/>
      <c r="P94" s="114"/>
      <c r="Q94" s="114"/>
      <c r="R94" s="114"/>
      <c r="S94" s="114"/>
      <c r="T94" s="114"/>
      <c r="U94" s="114"/>
      <c r="V94" s="114"/>
      <c r="W94" s="114"/>
      <c r="X94" s="114"/>
      <c r="Y94" s="114"/>
      <c r="Z94" s="114"/>
      <c r="AA94" s="78">
        <f t="shared" si="9"/>
        <v>0</v>
      </c>
      <c r="AB94" s="43">
        <f t="shared" si="10"/>
        <v>0</v>
      </c>
    </row>
    <row r="95" spans="1:28" ht="13.5" customHeight="1" outlineLevel="1">
      <c r="A95" s="42"/>
      <c r="B95" s="68"/>
      <c r="C95" s="68"/>
      <c r="D95" s="153" t="s">
        <v>395</v>
      </c>
      <c r="E95" s="39">
        <v>240</v>
      </c>
      <c r="F95" s="19"/>
      <c r="G95" s="114"/>
      <c r="H95" s="114"/>
      <c r="I95" s="114"/>
      <c r="J95" s="114"/>
      <c r="K95" s="114"/>
      <c r="L95" s="114"/>
      <c r="M95" s="114"/>
      <c r="N95" s="114"/>
      <c r="O95" s="114"/>
      <c r="P95" s="114"/>
      <c r="Q95" s="114"/>
      <c r="R95" s="114"/>
      <c r="S95" s="114"/>
      <c r="T95" s="114"/>
      <c r="U95" s="114"/>
      <c r="V95" s="114"/>
      <c r="W95" s="114"/>
      <c r="X95" s="114"/>
      <c r="Y95" s="114"/>
      <c r="Z95" s="114"/>
      <c r="AA95" s="78">
        <f t="shared" si="9"/>
        <v>0</v>
      </c>
      <c r="AB95" s="43">
        <f t="shared" si="10"/>
        <v>0</v>
      </c>
    </row>
    <row r="96" spans="1:28" s="22" customFormat="1" ht="13.5" customHeight="1" outlineLevel="1">
      <c r="A96" s="42"/>
      <c r="B96" s="68"/>
      <c r="C96" s="68"/>
      <c r="D96" s="153" t="s">
        <v>396</v>
      </c>
      <c r="E96" s="39">
        <v>385</v>
      </c>
      <c r="F96" s="19"/>
      <c r="G96" s="114"/>
      <c r="H96" s="114"/>
      <c r="I96" s="114"/>
      <c r="J96" s="114"/>
      <c r="K96" s="114"/>
      <c r="L96" s="114"/>
      <c r="M96" s="114"/>
      <c r="N96" s="114"/>
      <c r="O96" s="114"/>
      <c r="P96" s="114"/>
      <c r="Q96" s="114"/>
      <c r="R96" s="114"/>
      <c r="S96" s="114"/>
      <c r="T96" s="114"/>
      <c r="U96" s="114"/>
      <c r="V96" s="114"/>
      <c r="W96" s="114"/>
      <c r="X96" s="114"/>
      <c r="Y96" s="114"/>
      <c r="Z96" s="114"/>
      <c r="AA96" s="78">
        <f t="shared" si="9"/>
        <v>0</v>
      </c>
      <c r="AB96" s="43">
        <f t="shared" si="10"/>
        <v>0</v>
      </c>
    </row>
    <row r="97" spans="1:28" s="42" customFormat="1" ht="13.5" customHeight="1">
      <c r="A97"/>
      <c r="B97" s="37"/>
      <c r="C97" s="37"/>
      <c r="D97" s="29" t="s">
        <v>5</v>
      </c>
      <c r="E97" s="29"/>
      <c r="F97" s="85"/>
      <c r="G97" s="95"/>
      <c r="H97" s="95"/>
      <c r="I97" s="95"/>
      <c r="J97" s="95"/>
      <c r="K97" s="95"/>
      <c r="L97" s="95"/>
      <c r="M97" s="95"/>
      <c r="N97" s="95"/>
      <c r="O97" s="95"/>
      <c r="P97" s="95"/>
      <c r="Q97" s="95"/>
      <c r="R97" s="95"/>
      <c r="S97" s="95"/>
      <c r="T97" s="95"/>
      <c r="U97" s="95"/>
      <c r="V97" s="95"/>
      <c r="W97" s="95"/>
      <c r="X97" s="95"/>
      <c r="Y97" s="95"/>
      <c r="Z97" s="95"/>
      <c r="AA97" s="89"/>
      <c r="AB97"/>
    </row>
    <row r="98" spans="1:28" s="42" customFormat="1" ht="13.5" customHeight="1" outlineLevel="1">
      <c r="A98" s="22"/>
      <c r="B98" s="42">
        <v>1288</v>
      </c>
      <c r="D98" s="154" t="s">
        <v>18</v>
      </c>
      <c r="E98" s="39">
        <v>31</v>
      </c>
      <c r="F98" s="13" t="s">
        <v>324</v>
      </c>
      <c r="G98" s="93"/>
      <c r="H98" s="100"/>
      <c r="I98" s="100"/>
      <c r="J98" s="100"/>
      <c r="K98" s="100"/>
      <c r="L98" s="100"/>
      <c r="M98" s="100"/>
      <c r="N98" s="100"/>
      <c r="O98" s="100"/>
      <c r="P98" s="100"/>
      <c r="Q98" s="100"/>
      <c r="R98" s="100"/>
      <c r="S98" s="100"/>
      <c r="T98" s="100"/>
      <c r="U98" s="100"/>
      <c r="V98" s="100"/>
      <c r="W98" s="100"/>
      <c r="X98" s="100"/>
      <c r="Y98" s="100"/>
      <c r="Z98" s="100"/>
      <c r="AA98" s="84">
        <f>SUM(G98:Z98)</f>
        <v>0</v>
      </c>
      <c r="AB98" s="25">
        <f>AA98*E98</f>
        <v>0</v>
      </c>
    </row>
    <row r="99" spans="1:28" s="22" customFormat="1" ht="13.5" customHeight="1" outlineLevel="1">
      <c r="A99" s="42"/>
      <c r="B99" s="42">
        <v>1287</v>
      </c>
      <c r="C99" s="42"/>
      <c r="D99" s="141" t="s">
        <v>16</v>
      </c>
      <c r="E99" s="39">
        <v>45</v>
      </c>
      <c r="F99" s="13" t="s">
        <v>252</v>
      </c>
      <c r="G99" s="93"/>
      <c r="H99" s="100"/>
      <c r="I99" s="100"/>
      <c r="J99" s="100"/>
      <c r="K99" s="100"/>
      <c r="L99" s="100"/>
      <c r="M99" s="100"/>
      <c r="N99" s="100"/>
      <c r="O99" s="100"/>
      <c r="P99" s="100"/>
      <c r="Q99" s="100"/>
      <c r="R99" s="100"/>
      <c r="S99" s="100"/>
      <c r="T99" s="100"/>
      <c r="U99" s="100"/>
      <c r="V99" s="100"/>
      <c r="W99" s="100"/>
      <c r="X99" s="100"/>
      <c r="Y99" s="101"/>
      <c r="Z99" s="100"/>
      <c r="AA99" s="84">
        <f>SUM(G99:Z99)</f>
        <v>0</v>
      </c>
      <c r="AB99" s="43">
        <f>AA99*E99</f>
        <v>0</v>
      </c>
    </row>
    <row r="100" spans="1:28" s="42" customFormat="1" ht="13.5" customHeight="1" outlineLevel="1">
      <c r="D100" s="152" t="s">
        <v>468</v>
      </c>
      <c r="E100" s="207">
        <v>69</v>
      </c>
      <c r="F100" s="41"/>
      <c r="G100" s="93"/>
      <c r="H100" s="107"/>
      <c r="I100" s="107"/>
      <c r="J100" s="107"/>
      <c r="K100" s="107"/>
      <c r="L100" s="107"/>
      <c r="M100" s="107"/>
      <c r="N100" s="107"/>
      <c r="O100" s="107"/>
      <c r="P100" s="107"/>
      <c r="Q100" s="107"/>
      <c r="R100" s="107"/>
      <c r="S100" s="107"/>
      <c r="T100" s="107"/>
      <c r="U100" s="107"/>
      <c r="V100" s="107"/>
      <c r="W100" s="107"/>
      <c r="X100" s="107"/>
      <c r="Y100" s="107"/>
      <c r="Z100" s="107"/>
      <c r="AA100" s="84">
        <f>SUM(G100:Z100)</f>
        <v>0</v>
      </c>
      <c r="AB100" s="43">
        <f>AA100*E100</f>
        <v>0</v>
      </c>
    </row>
    <row r="101" spans="1:28" ht="13.5" customHeight="1" outlineLevel="1">
      <c r="A101" s="22"/>
      <c r="B101" s="42">
        <v>1319</v>
      </c>
      <c r="C101" s="42"/>
      <c r="D101" s="48" t="s">
        <v>88</v>
      </c>
      <c r="E101" s="39">
        <v>41</v>
      </c>
      <c r="F101" s="13" t="s">
        <v>347</v>
      </c>
      <c r="G101" s="93"/>
      <c r="H101" s="94"/>
      <c r="I101" s="94"/>
      <c r="J101" s="94"/>
      <c r="K101" s="94"/>
      <c r="L101" s="94"/>
      <c r="M101" s="94"/>
      <c r="N101" s="94"/>
      <c r="O101" s="94"/>
      <c r="P101" s="94"/>
      <c r="Q101" s="94"/>
      <c r="R101" s="94"/>
      <c r="S101" s="94"/>
      <c r="T101" s="94"/>
      <c r="U101" s="94"/>
      <c r="V101" s="94"/>
      <c r="W101" s="94"/>
      <c r="X101" s="94"/>
      <c r="Y101" s="102"/>
      <c r="Z101" s="94"/>
      <c r="AA101" s="84">
        <f>SUM(G101:Z101)</f>
        <v>0</v>
      </c>
      <c r="AB101" s="25">
        <f>AA101*E101</f>
        <v>0</v>
      </c>
    </row>
    <row r="102" spans="1:28" s="37" customFormat="1" ht="13.5" customHeight="1" outlineLevel="1">
      <c r="A102" s="40"/>
      <c r="B102" s="69">
        <v>1307</v>
      </c>
      <c r="C102" s="69"/>
      <c r="D102" s="204" t="s">
        <v>432</v>
      </c>
      <c r="E102" s="39">
        <v>54</v>
      </c>
      <c r="F102" s="13" t="s">
        <v>433</v>
      </c>
      <c r="G102" s="93"/>
      <c r="H102" s="93"/>
      <c r="I102" s="93"/>
      <c r="J102" s="93"/>
      <c r="K102" s="93"/>
      <c r="L102" s="93"/>
      <c r="M102" s="93"/>
      <c r="N102" s="93"/>
      <c r="O102" s="93"/>
      <c r="P102" s="93"/>
      <c r="Q102" s="93"/>
      <c r="R102" s="93"/>
      <c r="S102" s="93"/>
      <c r="T102" s="93"/>
      <c r="U102" s="93"/>
      <c r="V102" s="93"/>
      <c r="W102" s="93"/>
      <c r="X102" s="93"/>
      <c r="Y102" s="93"/>
      <c r="Z102" s="93"/>
      <c r="AA102" s="84">
        <f>SUM(G102:Z102)</f>
        <v>0</v>
      </c>
      <c r="AB102" s="43">
        <f>AA102*E102</f>
        <v>0</v>
      </c>
    </row>
    <row r="103" spans="1:28" s="37" customFormat="1" ht="13.5" customHeight="1">
      <c r="A103"/>
      <c r="D103" s="29" t="s">
        <v>7</v>
      </c>
      <c r="E103" s="29"/>
      <c r="F103" s="85"/>
      <c r="G103" s="95"/>
      <c r="H103" s="95"/>
      <c r="I103" s="95"/>
      <c r="J103" s="95"/>
      <c r="K103" s="95"/>
      <c r="L103" s="95"/>
      <c r="M103" s="95"/>
      <c r="N103" s="95"/>
      <c r="O103" s="95"/>
      <c r="P103" s="95"/>
      <c r="Q103" s="95"/>
      <c r="R103" s="95"/>
      <c r="S103" s="95"/>
      <c r="T103" s="95"/>
      <c r="U103" s="95"/>
      <c r="V103" s="95"/>
      <c r="W103" s="95"/>
      <c r="X103" s="95"/>
      <c r="Y103" s="95"/>
      <c r="Z103" s="95"/>
      <c r="AA103" s="89"/>
      <c r="AB103"/>
    </row>
    <row r="104" spans="1:28" s="37" customFormat="1" ht="13.5" customHeight="1" outlineLevel="1">
      <c r="B104" s="69">
        <v>1336</v>
      </c>
      <c r="C104" s="69">
        <v>300</v>
      </c>
      <c r="D104" s="149" t="s">
        <v>144</v>
      </c>
      <c r="E104" s="39">
        <v>79</v>
      </c>
      <c r="F104" s="13" t="s">
        <v>361</v>
      </c>
      <c r="G104" s="2"/>
      <c r="H104" s="2"/>
      <c r="I104" s="2"/>
      <c r="J104" s="2"/>
      <c r="K104" s="2"/>
      <c r="L104" s="2"/>
      <c r="M104" s="2"/>
      <c r="N104" s="2"/>
      <c r="O104" s="2"/>
      <c r="P104" s="2"/>
      <c r="Q104" s="2"/>
      <c r="R104" s="2"/>
      <c r="S104" s="2"/>
      <c r="T104" s="2"/>
      <c r="U104" s="2"/>
      <c r="V104" s="2"/>
      <c r="W104" s="2"/>
      <c r="X104" s="2"/>
      <c r="Y104" s="2"/>
      <c r="Z104" s="2"/>
      <c r="AA104" s="44">
        <f t="shared" ref="AA104" si="18">SUM(G104:Z104)</f>
        <v>0</v>
      </c>
      <c r="AB104" s="43">
        <f t="shared" ref="AB104" si="19">AA104*E104</f>
        <v>0</v>
      </c>
    </row>
    <row r="105" spans="1:28" s="37" customFormat="1" ht="13.5" customHeight="1" outlineLevel="1">
      <c r="B105" s="37">
        <v>1340</v>
      </c>
      <c r="D105" s="149" t="s">
        <v>52</v>
      </c>
      <c r="E105" s="39">
        <v>107</v>
      </c>
      <c r="F105" s="133" t="s">
        <v>428</v>
      </c>
      <c r="G105" s="134"/>
      <c r="H105" s="134"/>
      <c r="I105" s="134"/>
      <c r="J105" s="134"/>
      <c r="K105" s="134"/>
      <c r="L105" s="134"/>
      <c r="M105" s="134"/>
      <c r="N105" s="134"/>
      <c r="O105" s="134"/>
      <c r="P105" s="134"/>
      <c r="Q105" s="134"/>
      <c r="R105" s="134"/>
      <c r="S105" s="134"/>
      <c r="T105" s="134"/>
      <c r="U105" s="134"/>
      <c r="V105" s="134"/>
      <c r="W105" s="134"/>
      <c r="X105" s="134"/>
      <c r="Y105" s="134"/>
      <c r="Z105" s="134"/>
      <c r="AA105" s="78">
        <f t="shared" ref="AA105" si="20">SUM(G105:Z105)</f>
        <v>0</v>
      </c>
      <c r="AB105" s="43">
        <f>AA105*E105</f>
        <v>0</v>
      </c>
    </row>
    <row r="106" spans="1:28" s="37" customFormat="1" ht="13.5" customHeight="1" outlineLevel="1">
      <c r="B106" s="74">
        <v>1343</v>
      </c>
      <c r="C106" s="68"/>
      <c r="D106" s="149" t="s">
        <v>67</v>
      </c>
      <c r="E106" s="39">
        <v>127</v>
      </c>
      <c r="F106" s="13" t="s">
        <v>306</v>
      </c>
      <c r="G106" s="103"/>
      <c r="H106" s="103"/>
      <c r="I106" s="103"/>
      <c r="J106" s="103"/>
      <c r="K106" s="103"/>
      <c r="L106" s="103"/>
      <c r="M106" s="103"/>
      <c r="N106" s="103"/>
      <c r="O106" s="103"/>
      <c r="P106" s="103"/>
      <c r="Q106" s="103"/>
      <c r="R106" s="103"/>
      <c r="S106" s="103"/>
      <c r="T106" s="103"/>
      <c r="U106" s="103"/>
      <c r="V106" s="103"/>
      <c r="W106" s="103"/>
      <c r="X106" s="103"/>
      <c r="Y106" s="103"/>
      <c r="Z106" s="103"/>
      <c r="AA106" s="78">
        <f t="shared" ref="AA106:AA119" si="21">SUM(G106:Z106)</f>
        <v>0</v>
      </c>
      <c r="AB106" s="43">
        <f t="shared" ref="AB106:AB119" si="22">AA106*E106</f>
        <v>0</v>
      </c>
    </row>
    <row r="107" spans="1:28" ht="13.5" customHeight="1" outlineLevel="1">
      <c r="A107" s="37"/>
      <c r="B107" s="74">
        <v>1341</v>
      </c>
      <c r="C107" s="68">
        <v>800</v>
      </c>
      <c r="D107" s="149" t="s">
        <v>152</v>
      </c>
      <c r="E107" s="39">
        <v>113</v>
      </c>
      <c r="F107" s="13" t="s">
        <v>307</v>
      </c>
      <c r="G107" s="103"/>
      <c r="H107" s="103"/>
      <c r="I107" s="103"/>
      <c r="J107" s="103"/>
      <c r="K107" s="103"/>
      <c r="L107" s="103"/>
      <c r="M107" s="103"/>
      <c r="N107" s="103"/>
      <c r="O107" s="103"/>
      <c r="P107" s="103"/>
      <c r="Q107" s="103"/>
      <c r="R107" s="103"/>
      <c r="S107" s="103"/>
      <c r="T107" s="103"/>
      <c r="U107" s="103"/>
      <c r="V107" s="103"/>
      <c r="W107" s="103"/>
      <c r="X107" s="103"/>
      <c r="Y107" s="103"/>
      <c r="Z107" s="103"/>
      <c r="AA107" s="78">
        <f t="shared" si="21"/>
        <v>0</v>
      </c>
      <c r="AB107" s="43">
        <f t="shared" si="22"/>
        <v>0</v>
      </c>
    </row>
    <row r="108" spans="1:28" ht="13.5" customHeight="1" outlineLevel="1">
      <c r="A108" s="37"/>
      <c r="B108" s="74">
        <v>1342</v>
      </c>
      <c r="C108" s="68">
        <v>350</v>
      </c>
      <c r="D108" s="149" t="s">
        <v>44</v>
      </c>
      <c r="E108" s="39">
        <v>127</v>
      </c>
      <c r="F108" s="13" t="s">
        <v>308</v>
      </c>
      <c r="G108" s="103"/>
      <c r="H108" s="103"/>
      <c r="I108" s="103"/>
      <c r="J108" s="103"/>
      <c r="K108" s="103"/>
      <c r="L108" s="103"/>
      <c r="M108" s="103"/>
      <c r="N108" s="103"/>
      <c r="O108" s="103"/>
      <c r="P108" s="103"/>
      <c r="Q108" s="103"/>
      <c r="R108" s="103"/>
      <c r="S108" s="103"/>
      <c r="T108" s="103"/>
      <c r="U108" s="103"/>
      <c r="V108" s="103"/>
      <c r="W108" s="103"/>
      <c r="X108" s="103"/>
      <c r="Y108" s="103"/>
      <c r="Z108" s="103"/>
      <c r="AA108" s="78">
        <f t="shared" si="21"/>
        <v>0</v>
      </c>
      <c r="AB108" s="43">
        <f t="shared" si="22"/>
        <v>0</v>
      </c>
    </row>
    <row r="109" spans="1:28" ht="13.5" customHeight="1" outlineLevel="1">
      <c r="B109" s="74">
        <v>1969</v>
      </c>
      <c r="C109" s="68"/>
      <c r="D109" s="149" t="s">
        <v>207</v>
      </c>
      <c r="E109" s="39">
        <v>121</v>
      </c>
      <c r="F109" s="13" t="s">
        <v>309</v>
      </c>
      <c r="G109" s="103"/>
      <c r="H109" s="103"/>
      <c r="I109" s="103"/>
      <c r="J109" s="103"/>
      <c r="K109" s="103"/>
      <c r="L109" s="103"/>
      <c r="M109" s="103"/>
      <c r="N109" s="103"/>
      <c r="O109" s="103"/>
      <c r="P109" s="103"/>
      <c r="Q109" s="103"/>
      <c r="R109" s="103"/>
      <c r="S109" s="103"/>
      <c r="T109" s="103"/>
      <c r="U109" s="103"/>
      <c r="V109" s="103"/>
      <c r="W109" s="103"/>
      <c r="X109" s="103"/>
      <c r="Y109" s="103"/>
      <c r="Z109" s="103"/>
      <c r="AA109" s="78">
        <f t="shared" si="21"/>
        <v>0</v>
      </c>
      <c r="AB109" s="43">
        <f t="shared" si="22"/>
        <v>0</v>
      </c>
    </row>
    <row r="110" spans="1:28" ht="13.5" customHeight="1" outlineLevel="1">
      <c r="B110" s="74">
        <v>1358</v>
      </c>
      <c r="C110" s="68">
        <v>2500</v>
      </c>
      <c r="D110" s="147" t="s">
        <v>63</v>
      </c>
      <c r="E110" s="39">
        <v>60</v>
      </c>
      <c r="F110" s="13" t="s">
        <v>229</v>
      </c>
      <c r="G110" s="103"/>
      <c r="H110" s="103"/>
      <c r="I110" s="103"/>
      <c r="J110" s="103"/>
      <c r="K110" s="103"/>
      <c r="L110" s="103"/>
      <c r="M110" s="103"/>
      <c r="N110" s="103"/>
      <c r="O110" s="103"/>
      <c r="P110" s="103"/>
      <c r="Q110" s="103"/>
      <c r="R110" s="103"/>
      <c r="S110" s="103"/>
      <c r="T110" s="103"/>
      <c r="U110" s="103"/>
      <c r="V110" s="103"/>
      <c r="W110" s="103"/>
      <c r="X110" s="103"/>
      <c r="Y110" s="103"/>
      <c r="Z110" s="103"/>
      <c r="AA110" s="78">
        <f t="shared" si="21"/>
        <v>0</v>
      </c>
      <c r="AB110" s="43">
        <f t="shared" si="22"/>
        <v>0</v>
      </c>
    </row>
    <row r="111" spans="1:28" ht="13.5" customHeight="1" outlineLevel="1">
      <c r="B111" s="74">
        <v>1347</v>
      </c>
      <c r="C111" s="68">
        <v>1400</v>
      </c>
      <c r="D111" s="149" t="s">
        <v>41</v>
      </c>
      <c r="E111" s="39">
        <v>38</v>
      </c>
      <c r="F111" s="13" t="s">
        <v>254</v>
      </c>
      <c r="G111" s="103"/>
      <c r="H111" s="103"/>
      <c r="I111" s="103"/>
      <c r="J111" s="103"/>
      <c r="K111" s="103"/>
      <c r="L111" s="103"/>
      <c r="M111" s="103"/>
      <c r="N111" s="103"/>
      <c r="O111" s="103"/>
      <c r="P111" s="103"/>
      <c r="Q111" s="103"/>
      <c r="R111" s="103"/>
      <c r="S111" s="103"/>
      <c r="T111" s="103"/>
      <c r="U111" s="103"/>
      <c r="V111" s="103"/>
      <c r="W111" s="103"/>
      <c r="X111" s="103"/>
      <c r="Y111" s="103"/>
      <c r="Z111" s="103"/>
      <c r="AA111" s="78">
        <f t="shared" si="21"/>
        <v>0</v>
      </c>
      <c r="AB111" s="43">
        <f t="shared" si="22"/>
        <v>0</v>
      </c>
    </row>
    <row r="112" spans="1:28" ht="13.5" customHeight="1" outlineLevel="1">
      <c r="B112" s="74">
        <v>1349</v>
      </c>
      <c r="C112" s="68">
        <v>1600</v>
      </c>
      <c r="D112" s="149" t="s">
        <v>54</v>
      </c>
      <c r="E112" s="39">
        <v>39</v>
      </c>
      <c r="F112" s="13" t="s">
        <v>255</v>
      </c>
      <c r="G112" s="103"/>
      <c r="H112" s="103"/>
      <c r="I112" s="103"/>
      <c r="J112" s="103"/>
      <c r="K112" s="103"/>
      <c r="L112" s="103"/>
      <c r="M112" s="103"/>
      <c r="N112" s="103"/>
      <c r="O112" s="103"/>
      <c r="P112" s="103"/>
      <c r="Q112" s="103"/>
      <c r="R112" s="103"/>
      <c r="S112" s="103"/>
      <c r="T112" s="103"/>
      <c r="U112" s="103"/>
      <c r="V112" s="103"/>
      <c r="W112" s="103"/>
      <c r="X112" s="103"/>
      <c r="Y112" s="103"/>
      <c r="Z112" s="103"/>
      <c r="AA112" s="78">
        <f t="shared" si="21"/>
        <v>0</v>
      </c>
      <c r="AB112" s="43">
        <f t="shared" si="22"/>
        <v>0</v>
      </c>
    </row>
    <row r="113" spans="1:28" s="37" customFormat="1" ht="13.5" customHeight="1" outlineLevel="1">
      <c r="A113"/>
      <c r="B113" s="74">
        <v>1352</v>
      </c>
      <c r="C113" s="68">
        <v>1900</v>
      </c>
      <c r="D113" s="147" t="s">
        <v>46</v>
      </c>
      <c r="E113" s="39">
        <v>43</v>
      </c>
      <c r="F113" s="13" t="s">
        <v>256</v>
      </c>
      <c r="G113" s="103"/>
      <c r="H113" s="103"/>
      <c r="I113" s="103"/>
      <c r="J113" s="103"/>
      <c r="K113" s="103"/>
      <c r="L113" s="103"/>
      <c r="M113" s="103"/>
      <c r="N113" s="103"/>
      <c r="O113" s="103"/>
      <c r="P113" s="103"/>
      <c r="Q113" s="103"/>
      <c r="R113" s="103"/>
      <c r="S113" s="103"/>
      <c r="T113" s="103"/>
      <c r="U113" s="103"/>
      <c r="V113" s="103"/>
      <c r="W113" s="103"/>
      <c r="X113" s="103"/>
      <c r="Y113" s="103"/>
      <c r="Z113" s="103"/>
      <c r="AA113" s="78">
        <f t="shared" si="21"/>
        <v>0</v>
      </c>
      <c r="AB113" s="43">
        <f t="shared" si="22"/>
        <v>0</v>
      </c>
    </row>
    <row r="114" spans="1:28" ht="13.5" customHeight="1" outlineLevel="1">
      <c r="B114" s="74">
        <v>1353</v>
      </c>
      <c r="C114" s="68">
        <v>2000</v>
      </c>
      <c r="D114" s="55" t="s">
        <v>61</v>
      </c>
      <c r="E114" s="39">
        <v>32</v>
      </c>
      <c r="F114" s="13" t="s">
        <v>230</v>
      </c>
      <c r="G114" s="103"/>
      <c r="H114" s="103"/>
      <c r="I114" s="103"/>
      <c r="J114" s="103"/>
      <c r="K114" s="103"/>
      <c r="L114" s="103"/>
      <c r="M114" s="103"/>
      <c r="N114" s="103"/>
      <c r="O114" s="103"/>
      <c r="P114" s="103"/>
      <c r="Q114" s="103"/>
      <c r="R114" s="103"/>
      <c r="S114" s="103"/>
      <c r="T114" s="103"/>
      <c r="U114" s="103"/>
      <c r="V114" s="103"/>
      <c r="W114" s="103"/>
      <c r="X114" s="103"/>
      <c r="Y114" s="103"/>
      <c r="Z114" s="103"/>
      <c r="AA114" s="78">
        <f t="shared" si="21"/>
        <v>0</v>
      </c>
      <c r="AB114" s="43">
        <f t="shared" si="22"/>
        <v>0</v>
      </c>
    </row>
    <row r="115" spans="1:28" ht="13.5" customHeight="1" outlineLevel="1">
      <c r="A115" s="37"/>
      <c r="B115" s="74">
        <v>1355</v>
      </c>
      <c r="C115" s="68">
        <v>2200</v>
      </c>
      <c r="D115" s="55" t="s">
        <v>28</v>
      </c>
      <c r="E115" s="39">
        <v>39</v>
      </c>
      <c r="F115" s="13" t="s">
        <v>231</v>
      </c>
      <c r="G115" s="104"/>
      <c r="H115" s="104"/>
      <c r="I115" s="104"/>
      <c r="J115" s="104"/>
      <c r="K115" s="104"/>
      <c r="L115" s="104"/>
      <c r="M115" s="104"/>
      <c r="N115" s="104"/>
      <c r="O115" s="104"/>
      <c r="P115" s="104"/>
      <c r="Q115" s="104"/>
      <c r="R115" s="104"/>
      <c r="S115" s="104"/>
      <c r="T115" s="104"/>
      <c r="U115" s="104"/>
      <c r="V115" s="104"/>
      <c r="W115" s="104"/>
      <c r="X115" s="104"/>
      <c r="Y115" s="104"/>
      <c r="Z115" s="104"/>
      <c r="AA115" s="78">
        <f t="shared" si="21"/>
        <v>0</v>
      </c>
      <c r="AB115" s="43">
        <f t="shared" si="22"/>
        <v>0</v>
      </c>
    </row>
    <row r="116" spans="1:28" ht="13.5" customHeight="1" outlineLevel="1">
      <c r="B116" s="74">
        <v>1356</v>
      </c>
      <c r="C116" s="68">
        <v>2300</v>
      </c>
      <c r="D116" s="147" t="s">
        <v>62</v>
      </c>
      <c r="E116" s="39">
        <v>49</v>
      </c>
      <c r="F116" s="13" t="s">
        <v>232</v>
      </c>
      <c r="G116" s="103"/>
      <c r="H116" s="103"/>
      <c r="I116" s="103"/>
      <c r="J116" s="103"/>
      <c r="K116" s="103"/>
      <c r="L116" s="103"/>
      <c r="M116" s="103"/>
      <c r="N116" s="103"/>
      <c r="O116" s="103"/>
      <c r="P116" s="103"/>
      <c r="Q116" s="103"/>
      <c r="R116" s="103"/>
      <c r="S116" s="103"/>
      <c r="T116" s="103"/>
      <c r="U116" s="103"/>
      <c r="V116" s="103"/>
      <c r="W116" s="103"/>
      <c r="X116" s="103"/>
      <c r="Y116" s="103"/>
      <c r="Z116" s="103"/>
      <c r="AA116" s="78">
        <f t="shared" si="21"/>
        <v>0</v>
      </c>
      <c r="AB116" s="43">
        <f t="shared" si="22"/>
        <v>0</v>
      </c>
    </row>
    <row r="117" spans="1:28" ht="13.5" customHeight="1" outlineLevel="1">
      <c r="B117" s="74">
        <v>1965</v>
      </c>
      <c r="C117" s="68"/>
      <c r="D117" s="147" t="s">
        <v>208</v>
      </c>
      <c r="E117" s="199">
        <v>39</v>
      </c>
      <c r="F117" s="13" t="s">
        <v>257</v>
      </c>
      <c r="G117" s="103"/>
      <c r="H117" s="103"/>
      <c r="I117" s="103"/>
      <c r="J117" s="103"/>
      <c r="K117" s="103"/>
      <c r="L117" s="103"/>
      <c r="M117" s="103"/>
      <c r="N117" s="103"/>
      <c r="O117" s="103"/>
      <c r="P117" s="103"/>
      <c r="Q117" s="103"/>
      <c r="R117" s="103"/>
      <c r="S117" s="103"/>
      <c r="T117" s="103"/>
      <c r="U117" s="103"/>
      <c r="V117" s="103"/>
      <c r="W117" s="103"/>
      <c r="X117" s="103"/>
      <c r="Y117" s="103"/>
      <c r="Z117" s="103"/>
      <c r="AA117" s="78">
        <f t="shared" si="21"/>
        <v>0</v>
      </c>
      <c r="AB117" s="43">
        <f t="shared" si="22"/>
        <v>0</v>
      </c>
    </row>
    <row r="118" spans="1:28" s="37" customFormat="1" ht="13.5" customHeight="1" outlineLevel="1">
      <c r="A118"/>
      <c r="B118" s="74">
        <v>1828</v>
      </c>
      <c r="C118" s="68"/>
      <c r="D118" s="147" t="s">
        <v>209</v>
      </c>
      <c r="E118" s="199">
        <v>37</v>
      </c>
      <c r="F118" s="13" t="s">
        <v>258</v>
      </c>
      <c r="G118" s="103"/>
      <c r="H118" s="103"/>
      <c r="I118" s="103"/>
      <c r="J118" s="103"/>
      <c r="K118" s="103"/>
      <c r="L118" s="103"/>
      <c r="M118" s="103"/>
      <c r="N118" s="103"/>
      <c r="O118" s="103"/>
      <c r="P118" s="103"/>
      <c r="Q118" s="103"/>
      <c r="R118" s="103"/>
      <c r="S118" s="103"/>
      <c r="T118" s="103"/>
      <c r="U118" s="103"/>
      <c r="V118" s="103"/>
      <c r="W118" s="103"/>
      <c r="X118" s="103"/>
      <c r="Y118" s="103"/>
      <c r="Z118" s="103"/>
      <c r="AA118" s="78">
        <f t="shared" si="21"/>
        <v>0</v>
      </c>
      <c r="AB118" s="43">
        <f t="shared" si="22"/>
        <v>0</v>
      </c>
    </row>
    <row r="119" spans="1:28" s="37" customFormat="1" ht="13.5" customHeight="1" outlineLevel="1">
      <c r="A119"/>
      <c r="B119" s="74">
        <v>1966</v>
      </c>
      <c r="C119" s="68"/>
      <c r="D119" s="147" t="s">
        <v>210</v>
      </c>
      <c r="E119" s="199">
        <v>39</v>
      </c>
      <c r="F119" s="13" t="s">
        <v>259</v>
      </c>
      <c r="G119" s="103"/>
      <c r="H119" s="103"/>
      <c r="I119" s="103"/>
      <c r="J119" s="103"/>
      <c r="K119" s="103"/>
      <c r="L119" s="103"/>
      <c r="M119" s="103"/>
      <c r="N119" s="103"/>
      <c r="O119" s="103"/>
      <c r="P119" s="103"/>
      <c r="Q119" s="103"/>
      <c r="R119" s="103"/>
      <c r="S119" s="103"/>
      <c r="T119" s="103"/>
      <c r="U119" s="103"/>
      <c r="V119" s="103"/>
      <c r="W119" s="103"/>
      <c r="X119" s="103"/>
      <c r="Y119" s="103"/>
      <c r="Z119" s="103"/>
      <c r="AA119" s="78">
        <f t="shared" si="21"/>
        <v>0</v>
      </c>
      <c r="AB119" s="43">
        <f t="shared" si="22"/>
        <v>0</v>
      </c>
    </row>
    <row r="120" spans="1:28" s="37" customFormat="1" ht="13.5" customHeight="1">
      <c r="A120"/>
      <c r="D120" s="29" t="s">
        <v>66</v>
      </c>
      <c r="E120" s="29"/>
      <c r="F120" s="85"/>
      <c r="G120" s="95"/>
      <c r="H120" s="95"/>
      <c r="I120" s="95"/>
      <c r="J120" s="95"/>
      <c r="K120" s="95"/>
      <c r="L120" s="95"/>
      <c r="M120" s="95"/>
      <c r="N120" s="95"/>
      <c r="O120" s="95"/>
      <c r="P120" s="95"/>
      <c r="Q120" s="95"/>
      <c r="R120" s="95"/>
      <c r="S120" s="95"/>
      <c r="T120" s="95"/>
      <c r="U120" s="95"/>
      <c r="V120" s="95"/>
      <c r="W120" s="95"/>
      <c r="X120" s="95"/>
      <c r="Y120" s="95"/>
      <c r="Z120" s="95"/>
      <c r="AA120" s="89"/>
      <c r="AB120"/>
    </row>
    <row r="121" spans="1:28" ht="13.5" customHeight="1" outlineLevel="1">
      <c r="A121" s="37">
        <v>1</v>
      </c>
      <c r="B121" s="68">
        <v>1441</v>
      </c>
      <c r="C121" s="68">
        <v>400</v>
      </c>
      <c r="D121" s="64" t="s">
        <v>29</v>
      </c>
      <c r="E121" s="63">
        <v>56</v>
      </c>
      <c r="F121" s="13"/>
      <c r="G121" s="103"/>
      <c r="H121" s="103"/>
      <c r="I121" s="103"/>
      <c r="J121" s="103"/>
      <c r="K121" s="103"/>
      <c r="L121" s="103"/>
      <c r="M121" s="103"/>
      <c r="N121" s="103"/>
      <c r="O121" s="103"/>
      <c r="P121" s="103"/>
      <c r="Q121" s="103"/>
      <c r="R121" s="103"/>
      <c r="S121" s="103"/>
      <c r="T121" s="103"/>
      <c r="U121" s="103"/>
      <c r="V121" s="103"/>
      <c r="W121" s="103"/>
      <c r="X121" s="103"/>
      <c r="Y121" s="103"/>
      <c r="Z121" s="103"/>
      <c r="AA121" s="78">
        <f>SUM(G121:Z121)</f>
        <v>0</v>
      </c>
      <c r="AB121" s="43">
        <f t="shared" ref="AB121:AB136" si="23">AA121*E121</f>
        <v>0</v>
      </c>
    </row>
    <row r="122" spans="1:28" ht="13.5" customHeight="1" outlineLevel="1">
      <c r="A122" s="37"/>
      <c r="B122" s="68"/>
      <c r="C122" s="68"/>
      <c r="D122" s="62" t="s">
        <v>190</v>
      </c>
      <c r="E122" s="63">
        <v>55</v>
      </c>
      <c r="F122" s="13"/>
      <c r="G122" s="103"/>
      <c r="H122" s="103"/>
      <c r="I122" s="103"/>
      <c r="J122" s="103"/>
      <c r="K122" s="103"/>
      <c r="L122" s="103"/>
      <c r="M122" s="103"/>
      <c r="N122" s="103"/>
      <c r="O122" s="103"/>
      <c r="P122" s="103"/>
      <c r="Q122" s="103"/>
      <c r="R122" s="103"/>
      <c r="S122" s="103"/>
      <c r="T122" s="103"/>
      <c r="U122" s="103"/>
      <c r="V122" s="103"/>
      <c r="W122" s="103"/>
      <c r="X122" s="103"/>
      <c r="Y122" s="103"/>
      <c r="Z122" s="103"/>
      <c r="AA122" s="78">
        <f>SUM(G122:Z122)</f>
        <v>0</v>
      </c>
      <c r="AB122" s="43">
        <f t="shared" si="23"/>
        <v>0</v>
      </c>
    </row>
    <row r="123" spans="1:28" s="37" customFormat="1" ht="13.5" customHeight="1" outlineLevel="1">
      <c r="A123" s="37">
        <v>2</v>
      </c>
      <c r="B123" s="68">
        <v>1465</v>
      </c>
      <c r="C123" s="68">
        <v>2800</v>
      </c>
      <c r="D123" s="62" t="s">
        <v>58</v>
      </c>
      <c r="E123" s="63">
        <v>32</v>
      </c>
      <c r="F123" s="13"/>
      <c r="G123" s="103"/>
      <c r="H123" s="103"/>
      <c r="I123" s="103"/>
      <c r="J123" s="103"/>
      <c r="K123" s="103"/>
      <c r="L123" s="103"/>
      <c r="M123" s="103"/>
      <c r="N123" s="103"/>
      <c r="O123" s="103"/>
      <c r="P123" s="103"/>
      <c r="Q123" s="103"/>
      <c r="R123" s="103"/>
      <c r="S123" s="103"/>
      <c r="T123" s="103"/>
      <c r="U123" s="103"/>
      <c r="V123" s="103"/>
      <c r="W123" s="103"/>
      <c r="X123" s="103"/>
      <c r="Y123" s="103"/>
      <c r="Z123" s="103"/>
      <c r="AA123" s="78">
        <f>SUM(G123:Z123)</f>
        <v>0</v>
      </c>
      <c r="AB123" s="43">
        <f t="shared" si="23"/>
        <v>0</v>
      </c>
    </row>
    <row r="124" spans="1:28" s="37" customFormat="1" ht="13.5" customHeight="1" outlineLevel="1">
      <c r="A124" s="37">
        <v>3</v>
      </c>
      <c r="B124" s="68">
        <v>1463</v>
      </c>
      <c r="C124" s="68">
        <v>2600</v>
      </c>
      <c r="D124" s="64" t="s">
        <v>59</v>
      </c>
      <c r="E124" s="63">
        <v>32</v>
      </c>
      <c r="F124" s="13"/>
      <c r="G124" s="103"/>
      <c r="H124" s="103"/>
      <c r="I124" s="103"/>
      <c r="J124" s="103"/>
      <c r="K124" s="103"/>
      <c r="L124" s="103"/>
      <c r="M124" s="103"/>
      <c r="N124" s="103"/>
      <c r="O124" s="103"/>
      <c r="P124" s="103"/>
      <c r="Q124" s="103"/>
      <c r="R124" s="103"/>
      <c r="S124" s="103"/>
      <c r="T124" s="103"/>
      <c r="U124" s="103"/>
      <c r="V124" s="103"/>
      <c r="W124" s="103"/>
      <c r="X124" s="103"/>
      <c r="Y124" s="103"/>
      <c r="Z124" s="103"/>
      <c r="AA124" s="78">
        <f>SUM(G124:Z124)</f>
        <v>0</v>
      </c>
      <c r="AB124" s="43">
        <f t="shared" si="23"/>
        <v>0</v>
      </c>
    </row>
    <row r="125" spans="1:28" s="37" customFormat="1" ht="13.5" customHeight="1" outlineLevel="1">
      <c r="A125" s="37">
        <v>5</v>
      </c>
      <c r="B125" s="68">
        <v>1745</v>
      </c>
      <c r="C125" s="68"/>
      <c r="D125" s="64" t="s">
        <v>383</v>
      </c>
      <c r="E125" s="63">
        <v>45</v>
      </c>
      <c r="F125" s="60"/>
      <c r="G125" s="97"/>
      <c r="H125" s="97"/>
      <c r="I125" s="97"/>
      <c r="J125" s="97"/>
      <c r="K125" s="97"/>
      <c r="L125" s="97"/>
      <c r="M125" s="97"/>
      <c r="N125" s="97"/>
      <c r="O125" s="97"/>
      <c r="P125" s="97"/>
      <c r="Q125" s="97"/>
      <c r="R125" s="97"/>
      <c r="S125" s="97"/>
      <c r="T125" s="97"/>
      <c r="U125" s="97"/>
      <c r="V125" s="97"/>
      <c r="W125" s="97"/>
      <c r="X125" s="97"/>
      <c r="Y125" s="97"/>
      <c r="Z125" s="97"/>
      <c r="AA125" s="84">
        <f t="shared" ref="AA125:AA136" si="24">SUM(G125:Z125)</f>
        <v>0</v>
      </c>
      <c r="AB125" s="43">
        <f t="shared" si="23"/>
        <v>0</v>
      </c>
    </row>
    <row r="126" spans="1:28" s="37" customFormat="1" ht="13.5" customHeight="1" outlineLevel="1">
      <c r="B126" s="68"/>
      <c r="C126" s="68"/>
      <c r="D126" s="151" t="s">
        <v>471</v>
      </c>
      <c r="E126" s="161">
        <v>45</v>
      </c>
      <c r="F126" s="178"/>
      <c r="G126" s="134"/>
      <c r="H126" s="134"/>
      <c r="I126" s="134"/>
      <c r="J126" s="134"/>
      <c r="K126" s="134"/>
      <c r="L126" s="134"/>
      <c r="M126" s="134"/>
      <c r="N126" s="134"/>
      <c r="O126" s="134"/>
      <c r="P126" s="134"/>
      <c r="Q126" s="134"/>
      <c r="R126" s="134"/>
      <c r="S126" s="134"/>
      <c r="T126" s="134"/>
      <c r="U126" s="134"/>
      <c r="V126" s="134"/>
      <c r="W126" s="134"/>
      <c r="X126" s="134"/>
      <c r="Y126" s="134"/>
      <c r="Z126" s="134"/>
      <c r="AA126" s="78">
        <f>SUM(G126:Z126)</f>
        <v>0</v>
      </c>
      <c r="AB126" s="43">
        <f>AA126*E126</f>
        <v>0</v>
      </c>
    </row>
    <row r="127" spans="1:28" s="37" customFormat="1" ht="13.5" customHeight="1" outlineLevel="1">
      <c r="A127" s="37">
        <v>6</v>
      </c>
      <c r="B127" s="68">
        <v>1484</v>
      </c>
      <c r="C127" s="68">
        <v>4700</v>
      </c>
      <c r="D127" s="64" t="s">
        <v>186</v>
      </c>
      <c r="E127" s="63">
        <v>45</v>
      </c>
      <c r="F127" s="60"/>
      <c r="G127" s="97"/>
      <c r="H127" s="97"/>
      <c r="I127" s="97"/>
      <c r="J127" s="97"/>
      <c r="K127" s="97"/>
      <c r="L127" s="97"/>
      <c r="M127" s="97"/>
      <c r="N127" s="97"/>
      <c r="O127" s="97"/>
      <c r="P127" s="97"/>
      <c r="Q127" s="97"/>
      <c r="R127" s="97"/>
      <c r="S127" s="97"/>
      <c r="T127" s="97"/>
      <c r="U127" s="97"/>
      <c r="V127" s="97"/>
      <c r="W127" s="97"/>
      <c r="X127" s="97"/>
      <c r="Y127" s="97"/>
      <c r="Z127" s="97"/>
      <c r="AA127" s="84">
        <f t="shared" si="24"/>
        <v>0</v>
      </c>
      <c r="AB127" s="43">
        <f t="shared" si="23"/>
        <v>0</v>
      </c>
    </row>
    <row r="128" spans="1:28" s="37" customFormat="1" ht="13.5" customHeight="1" outlineLevel="1">
      <c r="B128" s="68"/>
      <c r="C128" s="68"/>
      <c r="D128" s="151" t="s">
        <v>447</v>
      </c>
      <c r="E128" s="161">
        <v>95</v>
      </c>
      <c r="F128" s="60"/>
      <c r="G128" s="97"/>
      <c r="H128" s="97"/>
      <c r="I128" s="97"/>
      <c r="J128" s="97"/>
      <c r="K128" s="97"/>
      <c r="L128" s="97"/>
      <c r="M128" s="97"/>
      <c r="N128" s="97"/>
      <c r="O128" s="97"/>
      <c r="P128" s="97"/>
      <c r="Q128" s="97"/>
      <c r="R128" s="97"/>
      <c r="S128" s="97"/>
      <c r="T128" s="97"/>
      <c r="U128" s="97"/>
      <c r="V128" s="97"/>
      <c r="W128" s="97"/>
      <c r="X128" s="97"/>
      <c r="Y128" s="97"/>
      <c r="Z128" s="97"/>
      <c r="AA128" s="78">
        <f t="shared" ref="AA128" si="25">SUM(G128:Z128)</f>
        <v>0</v>
      </c>
      <c r="AB128" s="43">
        <f t="shared" si="23"/>
        <v>0</v>
      </c>
    </row>
    <row r="129" spans="1:28" s="37" customFormat="1" ht="13.5" customHeight="1" outlineLevel="1">
      <c r="B129" s="68"/>
      <c r="C129" s="68"/>
      <c r="D129" s="64" t="s">
        <v>384</v>
      </c>
      <c r="E129" s="63">
        <v>27</v>
      </c>
      <c r="F129" s="60"/>
      <c r="G129" s="97"/>
      <c r="H129" s="97"/>
      <c r="I129" s="97"/>
      <c r="J129" s="97"/>
      <c r="K129" s="97"/>
      <c r="L129" s="97"/>
      <c r="M129" s="97"/>
      <c r="N129" s="97"/>
      <c r="O129" s="97"/>
      <c r="P129" s="97"/>
      <c r="Q129" s="97"/>
      <c r="R129" s="97"/>
      <c r="S129" s="97"/>
      <c r="T129" s="97"/>
      <c r="U129" s="97"/>
      <c r="V129" s="97"/>
      <c r="W129" s="97"/>
      <c r="X129" s="97"/>
      <c r="Y129" s="97"/>
      <c r="Z129" s="97"/>
      <c r="AA129" s="84">
        <f t="shared" si="24"/>
        <v>0</v>
      </c>
      <c r="AB129" s="43">
        <f t="shared" si="23"/>
        <v>0</v>
      </c>
    </row>
    <row r="130" spans="1:28" s="37" customFormat="1" ht="13.5" customHeight="1" outlineLevel="1">
      <c r="B130" s="68"/>
      <c r="C130" s="68"/>
      <c r="D130" s="64" t="s">
        <v>381</v>
      </c>
      <c r="E130" s="63">
        <v>27</v>
      </c>
      <c r="F130" s="60"/>
      <c r="G130" s="97"/>
      <c r="H130" s="97"/>
      <c r="I130" s="97"/>
      <c r="J130" s="97"/>
      <c r="K130" s="97"/>
      <c r="L130" s="97"/>
      <c r="M130" s="97"/>
      <c r="N130" s="97"/>
      <c r="O130" s="97"/>
      <c r="P130" s="97"/>
      <c r="Q130" s="97"/>
      <c r="R130" s="97"/>
      <c r="S130" s="97"/>
      <c r="T130" s="97"/>
      <c r="U130" s="97"/>
      <c r="V130" s="97"/>
      <c r="W130" s="97"/>
      <c r="X130" s="97"/>
      <c r="Y130" s="97"/>
      <c r="Z130" s="97"/>
      <c r="AA130" s="84">
        <f t="shared" si="24"/>
        <v>0</v>
      </c>
      <c r="AB130" s="43">
        <f t="shared" si="23"/>
        <v>0</v>
      </c>
    </row>
    <row r="131" spans="1:28" ht="13.5" customHeight="1" outlineLevel="1">
      <c r="A131" s="37"/>
      <c r="B131" s="68"/>
      <c r="C131" s="68"/>
      <c r="D131" s="64" t="s">
        <v>60</v>
      </c>
      <c r="E131" s="63">
        <v>27</v>
      </c>
      <c r="F131" s="60"/>
      <c r="G131" s="97"/>
      <c r="H131" s="97"/>
      <c r="I131" s="97"/>
      <c r="J131" s="97"/>
      <c r="K131" s="97"/>
      <c r="L131" s="97"/>
      <c r="M131" s="97"/>
      <c r="N131" s="97"/>
      <c r="O131" s="97"/>
      <c r="P131" s="97"/>
      <c r="Q131" s="97"/>
      <c r="R131" s="97"/>
      <c r="S131" s="97"/>
      <c r="T131" s="97"/>
      <c r="U131" s="97"/>
      <c r="V131" s="97"/>
      <c r="W131" s="97"/>
      <c r="X131" s="97"/>
      <c r="Y131" s="97"/>
      <c r="Z131" s="97"/>
      <c r="AA131" s="84">
        <f t="shared" si="24"/>
        <v>0</v>
      </c>
      <c r="AB131" s="43">
        <f t="shared" si="23"/>
        <v>0</v>
      </c>
    </row>
    <row r="132" spans="1:28" s="37" customFormat="1" ht="13.5" customHeight="1" outlineLevel="1">
      <c r="A132" s="37">
        <v>8</v>
      </c>
      <c r="B132" s="68">
        <v>1453</v>
      </c>
      <c r="C132" s="68">
        <v>1600</v>
      </c>
      <c r="D132" s="64" t="s">
        <v>217</v>
      </c>
      <c r="E132" s="63">
        <v>27</v>
      </c>
      <c r="F132" s="60"/>
      <c r="G132" s="97"/>
      <c r="H132" s="97"/>
      <c r="I132" s="97"/>
      <c r="J132" s="97"/>
      <c r="K132" s="97"/>
      <c r="L132" s="97"/>
      <c r="M132" s="97"/>
      <c r="N132" s="97"/>
      <c r="O132" s="97"/>
      <c r="P132" s="97"/>
      <c r="Q132" s="97"/>
      <c r="R132" s="97"/>
      <c r="S132" s="97"/>
      <c r="T132" s="97"/>
      <c r="U132" s="97"/>
      <c r="V132" s="97"/>
      <c r="W132" s="97"/>
      <c r="X132" s="97"/>
      <c r="Y132" s="97"/>
      <c r="Z132" s="97"/>
      <c r="AA132" s="84">
        <f t="shared" si="24"/>
        <v>0</v>
      </c>
      <c r="AB132" s="43">
        <f t="shared" si="23"/>
        <v>0</v>
      </c>
    </row>
    <row r="133" spans="1:28" s="37" customFormat="1" ht="13.5" customHeight="1" outlineLevel="1">
      <c r="B133" s="68"/>
      <c r="C133" s="68"/>
      <c r="D133" s="64" t="s">
        <v>389</v>
      </c>
      <c r="E133" s="63">
        <v>27</v>
      </c>
      <c r="F133" s="60"/>
      <c r="G133" s="117"/>
      <c r="H133" s="117"/>
      <c r="I133" s="117"/>
      <c r="J133" s="117"/>
      <c r="K133" s="117"/>
      <c r="L133" s="117"/>
      <c r="M133" s="117"/>
      <c r="N133" s="117"/>
      <c r="O133" s="117"/>
      <c r="P133" s="117"/>
      <c r="Q133" s="117"/>
      <c r="R133" s="117"/>
      <c r="S133" s="117"/>
      <c r="T133" s="117"/>
      <c r="U133" s="117"/>
      <c r="V133" s="117"/>
      <c r="W133" s="117"/>
      <c r="X133" s="117"/>
      <c r="Y133" s="117"/>
      <c r="Z133" s="117"/>
      <c r="AA133" s="78">
        <f>SUM(G133:Z133)</f>
        <v>0</v>
      </c>
      <c r="AB133" s="43">
        <f>AA133*E133</f>
        <v>0</v>
      </c>
    </row>
    <row r="134" spans="1:28" ht="13.5" customHeight="1" outlineLevel="1">
      <c r="A134" s="37">
        <v>11</v>
      </c>
      <c r="B134" s="68">
        <v>1743</v>
      </c>
      <c r="C134" s="68"/>
      <c r="D134" s="64" t="s">
        <v>185</v>
      </c>
      <c r="E134" s="63">
        <v>27</v>
      </c>
      <c r="F134" s="60"/>
      <c r="G134" s="97"/>
      <c r="H134" s="97"/>
      <c r="I134" s="97"/>
      <c r="J134" s="97"/>
      <c r="K134" s="97"/>
      <c r="L134" s="97"/>
      <c r="M134" s="97"/>
      <c r="N134" s="97"/>
      <c r="O134" s="97"/>
      <c r="P134" s="97"/>
      <c r="Q134" s="97"/>
      <c r="R134" s="97"/>
      <c r="S134" s="97"/>
      <c r="T134" s="97"/>
      <c r="U134" s="97"/>
      <c r="V134" s="97"/>
      <c r="W134" s="97"/>
      <c r="X134" s="97"/>
      <c r="Y134" s="97"/>
      <c r="Z134" s="97"/>
      <c r="AA134" s="84">
        <f t="shared" si="24"/>
        <v>0</v>
      </c>
      <c r="AB134" s="43">
        <f>AA134*E134</f>
        <v>0</v>
      </c>
    </row>
    <row r="135" spans="1:28" ht="13.5" customHeight="1" outlineLevel="1">
      <c r="A135" s="37"/>
      <c r="B135" s="68"/>
      <c r="C135" s="68"/>
      <c r="D135" s="64" t="s">
        <v>191</v>
      </c>
      <c r="E135" s="63">
        <v>27</v>
      </c>
      <c r="F135" s="60"/>
      <c r="G135" s="97"/>
      <c r="H135" s="97"/>
      <c r="I135" s="97"/>
      <c r="J135" s="97"/>
      <c r="K135" s="97"/>
      <c r="L135" s="97"/>
      <c r="M135" s="97"/>
      <c r="N135" s="97"/>
      <c r="O135" s="97"/>
      <c r="P135" s="97"/>
      <c r="Q135" s="97"/>
      <c r="R135" s="97"/>
      <c r="S135" s="97"/>
      <c r="T135" s="97"/>
      <c r="U135" s="97"/>
      <c r="V135" s="97"/>
      <c r="W135" s="97"/>
      <c r="X135" s="97"/>
      <c r="Y135" s="97"/>
      <c r="Z135" s="97"/>
      <c r="AA135" s="84">
        <f t="shared" si="24"/>
        <v>0</v>
      </c>
      <c r="AB135" s="43">
        <f>AA135*E135</f>
        <v>0</v>
      </c>
    </row>
    <row r="136" spans="1:28" ht="13.5" customHeight="1" outlineLevel="1">
      <c r="A136" s="37">
        <v>15</v>
      </c>
      <c r="B136" s="68">
        <v>1454</v>
      </c>
      <c r="C136" s="68">
        <v>1700</v>
      </c>
      <c r="D136" s="65" t="s">
        <v>74</v>
      </c>
      <c r="E136" s="66">
        <v>31</v>
      </c>
      <c r="F136" s="60"/>
      <c r="G136" s="97"/>
      <c r="H136" s="97"/>
      <c r="I136" s="97"/>
      <c r="J136" s="97"/>
      <c r="K136" s="97"/>
      <c r="L136" s="97"/>
      <c r="M136" s="97"/>
      <c r="N136" s="97"/>
      <c r="O136" s="97"/>
      <c r="P136" s="97"/>
      <c r="Q136" s="97"/>
      <c r="R136" s="97"/>
      <c r="S136" s="97"/>
      <c r="T136" s="97"/>
      <c r="U136" s="97"/>
      <c r="V136" s="97"/>
      <c r="W136" s="97"/>
      <c r="X136" s="97"/>
      <c r="Y136" s="97"/>
      <c r="Z136" s="97"/>
      <c r="AA136" s="84">
        <f t="shared" si="24"/>
        <v>0</v>
      </c>
      <c r="AB136" s="43">
        <f t="shared" si="23"/>
        <v>0</v>
      </c>
    </row>
    <row r="137" spans="1:28" ht="13.5" customHeight="1">
      <c r="D137" s="29" t="s">
        <v>14</v>
      </c>
      <c r="E137" s="29"/>
      <c r="F137" s="85"/>
      <c r="G137" s="95"/>
      <c r="H137" s="95"/>
      <c r="I137" s="95"/>
      <c r="J137" s="95"/>
      <c r="K137" s="95"/>
      <c r="L137" s="95"/>
      <c r="M137" s="95"/>
      <c r="N137" s="95"/>
      <c r="O137" s="95"/>
      <c r="P137" s="95"/>
      <c r="Q137" s="95"/>
      <c r="R137" s="95"/>
      <c r="S137" s="95"/>
      <c r="T137" s="95"/>
      <c r="U137" s="95"/>
      <c r="V137" s="95"/>
      <c r="W137" s="95"/>
      <c r="X137" s="95"/>
      <c r="Y137" s="95"/>
      <c r="Z137" s="95"/>
    </row>
    <row r="138" spans="1:28" ht="13.5" customHeight="1" outlineLevel="1">
      <c r="B138" s="68">
        <v>1374</v>
      </c>
      <c r="C138" s="68">
        <v>100</v>
      </c>
      <c r="D138" s="150" t="s">
        <v>30</v>
      </c>
      <c r="E138" s="45">
        <v>58</v>
      </c>
      <c r="F138" s="13" t="s">
        <v>260</v>
      </c>
      <c r="G138" s="103"/>
      <c r="H138" s="103"/>
      <c r="I138" s="103"/>
      <c r="J138" s="103"/>
      <c r="K138" s="103"/>
      <c r="L138" s="103"/>
      <c r="M138" s="103"/>
      <c r="N138" s="103"/>
      <c r="O138" s="103"/>
      <c r="P138" s="103"/>
      <c r="Q138" s="103"/>
      <c r="R138" s="103"/>
      <c r="S138" s="103"/>
      <c r="T138" s="103"/>
      <c r="U138" s="103"/>
      <c r="V138" s="103"/>
      <c r="W138" s="103"/>
      <c r="X138" s="103"/>
      <c r="Y138" s="103"/>
      <c r="Z138" s="103"/>
      <c r="AA138" s="78">
        <f t="shared" ref="AA138:AA168" si="26">SUM(G138:Z138)</f>
        <v>0</v>
      </c>
      <c r="AB138" s="43">
        <f t="shared" ref="AB138:AB168" si="27">AA138*E138</f>
        <v>0</v>
      </c>
    </row>
    <row r="139" spans="1:28" ht="13.5" customHeight="1" outlineLevel="1">
      <c r="B139" s="68">
        <v>1376</v>
      </c>
      <c r="C139" s="68">
        <v>300</v>
      </c>
      <c r="D139" s="151" t="s">
        <v>31</v>
      </c>
      <c r="E139" s="39">
        <v>98</v>
      </c>
      <c r="F139" s="13" t="s">
        <v>261</v>
      </c>
      <c r="G139" s="103"/>
      <c r="H139" s="103"/>
      <c r="I139" s="103"/>
      <c r="J139" s="103"/>
      <c r="K139" s="103"/>
      <c r="L139" s="103"/>
      <c r="M139" s="103"/>
      <c r="N139" s="103"/>
      <c r="O139" s="103"/>
      <c r="P139" s="103"/>
      <c r="Q139" s="103"/>
      <c r="R139" s="103"/>
      <c r="S139" s="103"/>
      <c r="T139" s="103"/>
      <c r="U139" s="103"/>
      <c r="V139" s="103"/>
      <c r="W139" s="103"/>
      <c r="X139" s="103"/>
      <c r="Y139" s="103"/>
      <c r="Z139" s="103"/>
      <c r="AA139" s="78">
        <f t="shared" si="26"/>
        <v>0</v>
      </c>
      <c r="AB139" s="43">
        <f t="shared" si="27"/>
        <v>0</v>
      </c>
    </row>
    <row r="140" spans="1:28" ht="13.5" customHeight="1" outlineLevel="1">
      <c r="B140" s="68">
        <v>1377</v>
      </c>
      <c r="C140" s="68">
        <v>400</v>
      </c>
      <c r="D140" s="151" t="s">
        <v>32</v>
      </c>
      <c r="E140" s="39">
        <v>98</v>
      </c>
      <c r="F140" s="13" t="s">
        <v>262</v>
      </c>
      <c r="G140" s="103"/>
      <c r="H140" s="103"/>
      <c r="I140" s="103"/>
      <c r="J140" s="103"/>
      <c r="K140" s="103"/>
      <c r="L140" s="103"/>
      <c r="M140" s="103"/>
      <c r="N140" s="103"/>
      <c r="O140" s="103"/>
      <c r="P140" s="103"/>
      <c r="Q140" s="103"/>
      <c r="R140" s="103"/>
      <c r="S140" s="103"/>
      <c r="T140" s="103"/>
      <c r="U140" s="103"/>
      <c r="V140" s="103"/>
      <c r="W140" s="103"/>
      <c r="X140" s="103"/>
      <c r="Y140" s="103"/>
      <c r="Z140" s="103"/>
      <c r="AA140" s="78">
        <f t="shared" si="26"/>
        <v>0</v>
      </c>
      <c r="AB140" s="43">
        <f t="shared" si="27"/>
        <v>0</v>
      </c>
    </row>
    <row r="141" spans="1:28" ht="13.5" customHeight="1" outlineLevel="1">
      <c r="B141" s="68">
        <v>1378</v>
      </c>
      <c r="C141" s="68">
        <v>500</v>
      </c>
      <c r="D141" s="151" t="s">
        <v>33</v>
      </c>
      <c r="E141" s="39">
        <v>112</v>
      </c>
      <c r="F141" s="13" t="s">
        <v>263</v>
      </c>
      <c r="G141" s="103"/>
      <c r="H141" s="103"/>
      <c r="I141" s="103"/>
      <c r="J141" s="103"/>
      <c r="K141" s="103"/>
      <c r="L141" s="103"/>
      <c r="M141" s="103"/>
      <c r="N141" s="103"/>
      <c r="O141" s="103"/>
      <c r="P141" s="103"/>
      <c r="Q141" s="103"/>
      <c r="R141" s="103"/>
      <c r="S141" s="103"/>
      <c r="T141" s="103"/>
      <c r="U141" s="103"/>
      <c r="V141" s="103"/>
      <c r="W141" s="103"/>
      <c r="X141" s="103"/>
      <c r="Y141" s="103"/>
      <c r="Z141" s="103"/>
      <c r="AA141" s="78">
        <f t="shared" si="26"/>
        <v>0</v>
      </c>
      <c r="AB141" s="43">
        <f t="shared" si="27"/>
        <v>0</v>
      </c>
    </row>
    <row r="142" spans="1:28" ht="13.5" customHeight="1" outlineLevel="1">
      <c r="B142" s="68">
        <v>1379</v>
      </c>
      <c r="C142" s="68">
        <v>600</v>
      </c>
      <c r="D142" s="64" t="s">
        <v>39</v>
      </c>
      <c r="E142" s="39">
        <v>92</v>
      </c>
      <c r="F142" s="13" t="s">
        <v>264</v>
      </c>
      <c r="G142" s="103"/>
      <c r="H142" s="103"/>
      <c r="I142" s="103"/>
      <c r="J142" s="103"/>
      <c r="K142" s="103"/>
      <c r="L142" s="103"/>
      <c r="M142" s="103"/>
      <c r="N142" s="103"/>
      <c r="O142" s="103"/>
      <c r="P142" s="103"/>
      <c r="Q142" s="103"/>
      <c r="R142" s="103"/>
      <c r="S142" s="103"/>
      <c r="T142" s="103"/>
      <c r="U142" s="103"/>
      <c r="V142" s="103"/>
      <c r="W142" s="103"/>
      <c r="X142" s="103"/>
      <c r="Y142" s="103"/>
      <c r="Z142" s="103"/>
      <c r="AA142" s="78">
        <f t="shared" si="26"/>
        <v>0</v>
      </c>
      <c r="AB142" s="43">
        <f t="shared" si="27"/>
        <v>0</v>
      </c>
    </row>
    <row r="143" spans="1:28" s="37" customFormat="1" ht="13.5" customHeight="1" outlineLevel="1">
      <c r="A143"/>
      <c r="B143" s="68">
        <v>1375</v>
      </c>
      <c r="C143" s="68">
        <v>200</v>
      </c>
      <c r="D143" s="64" t="s">
        <v>68</v>
      </c>
      <c r="E143" s="39">
        <v>92</v>
      </c>
      <c r="F143" s="13" t="s">
        <v>265</v>
      </c>
      <c r="G143" s="103"/>
      <c r="H143" s="103"/>
      <c r="I143" s="103"/>
      <c r="J143" s="103"/>
      <c r="K143" s="103"/>
      <c r="L143" s="103"/>
      <c r="M143" s="103"/>
      <c r="N143" s="103"/>
      <c r="O143" s="103"/>
      <c r="P143" s="103"/>
      <c r="Q143" s="103"/>
      <c r="R143" s="103"/>
      <c r="S143" s="103"/>
      <c r="T143" s="103"/>
      <c r="U143" s="103"/>
      <c r="V143" s="103"/>
      <c r="W143" s="103"/>
      <c r="X143" s="103"/>
      <c r="Y143" s="103"/>
      <c r="Z143" s="103"/>
      <c r="AA143" s="78">
        <f t="shared" si="26"/>
        <v>0</v>
      </c>
      <c r="AB143" s="43">
        <f t="shared" si="27"/>
        <v>0</v>
      </c>
    </row>
    <row r="144" spans="1:28" s="37" customFormat="1" ht="13.5" customHeight="1" outlineLevel="1">
      <c r="A144"/>
      <c r="B144" s="68">
        <v>1731</v>
      </c>
      <c r="C144" s="68">
        <v>105</v>
      </c>
      <c r="D144" s="64" t="s">
        <v>70</v>
      </c>
      <c r="E144" s="39">
        <v>115</v>
      </c>
      <c r="F144" s="13" t="s">
        <v>266</v>
      </c>
      <c r="G144" s="103"/>
      <c r="H144" s="103"/>
      <c r="I144" s="103"/>
      <c r="J144" s="103"/>
      <c r="K144" s="103"/>
      <c r="L144" s="103"/>
      <c r="M144" s="103"/>
      <c r="N144" s="103"/>
      <c r="O144" s="103"/>
      <c r="P144" s="103"/>
      <c r="Q144" s="103"/>
      <c r="R144" s="103"/>
      <c r="S144" s="103"/>
      <c r="T144" s="103"/>
      <c r="U144" s="103"/>
      <c r="V144" s="103"/>
      <c r="W144" s="103"/>
      <c r="X144" s="103"/>
      <c r="Y144" s="103"/>
      <c r="Z144" s="103"/>
      <c r="AA144" s="78">
        <f t="shared" si="26"/>
        <v>0</v>
      </c>
      <c r="AB144" s="43">
        <f t="shared" si="27"/>
        <v>0</v>
      </c>
    </row>
    <row r="145" spans="1:28" ht="13.5" customHeight="1" outlineLevel="1">
      <c r="B145" s="68">
        <v>1764</v>
      </c>
      <c r="C145" s="68"/>
      <c r="D145" s="64" t="s">
        <v>187</v>
      </c>
      <c r="E145" s="39">
        <v>81</v>
      </c>
      <c r="F145" s="13" t="s">
        <v>267</v>
      </c>
      <c r="G145" s="103"/>
      <c r="H145" s="103"/>
      <c r="I145" s="103"/>
      <c r="J145" s="103"/>
      <c r="K145" s="103"/>
      <c r="L145" s="103"/>
      <c r="M145" s="103"/>
      <c r="N145" s="103"/>
      <c r="O145" s="103"/>
      <c r="P145" s="103"/>
      <c r="Q145" s="103"/>
      <c r="R145" s="103"/>
      <c r="S145" s="103"/>
      <c r="T145" s="103"/>
      <c r="U145" s="103"/>
      <c r="V145" s="103"/>
      <c r="W145" s="103"/>
      <c r="X145" s="103"/>
      <c r="Y145" s="103"/>
      <c r="Z145" s="103"/>
      <c r="AA145" s="78">
        <f t="shared" si="26"/>
        <v>0</v>
      </c>
      <c r="AB145" s="43">
        <f t="shared" si="27"/>
        <v>0</v>
      </c>
    </row>
    <row r="146" spans="1:28" ht="13.5" customHeight="1" outlineLevel="1">
      <c r="A146" s="37"/>
      <c r="B146" s="68"/>
      <c r="C146" s="68"/>
      <c r="D146" s="151" t="s">
        <v>392</v>
      </c>
      <c r="E146" s="39">
        <v>81</v>
      </c>
      <c r="F146" s="113"/>
      <c r="G146" s="2"/>
      <c r="H146" s="2"/>
      <c r="I146" s="2"/>
      <c r="J146" s="2"/>
      <c r="K146" s="2"/>
      <c r="L146" s="2"/>
      <c r="M146" s="2"/>
      <c r="N146" s="2"/>
      <c r="O146" s="2"/>
      <c r="P146" s="2"/>
      <c r="Q146" s="2"/>
      <c r="R146" s="2"/>
      <c r="S146" s="2"/>
      <c r="T146" s="2"/>
      <c r="U146" s="2"/>
      <c r="V146" s="2"/>
      <c r="W146" s="2"/>
      <c r="X146" s="2"/>
      <c r="Y146" s="2"/>
      <c r="Z146" s="2"/>
      <c r="AA146" s="78">
        <f>SUM(G146:Z146)</f>
        <v>0</v>
      </c>
      <c r="AB146" s="43">
        <f>AA146*E146</f>
        <v>0</v>
      </c>
    </row>
    <row r="147" spans="1:28" s="37" customFormat="1" ht="13.5" customHeight="1" outlineLevel="1">
      <c r="B147" s="68"/>
      <c r="C147" s="68"/>
      <c r="D147" s="151" t="s">
        <v>393</v>
      </c>
      <c r="E147" s="39">
        <v>85</v>
      </c>
      <c r="F147" s="113"/>
      <c r="G147" s="2"/>
      <c r="H147" s="2"/>
      <c r="I147" s="2"/>
      <c r="J147" s="2"/>
      <c r="K147" s="2"/>
      <c r="L147" s="2"/>
      <c r="M147" s="2"/>
      <c r="N147" s="2"/>
      <c r="O147" s="2"/>
      <c r="P147" s="2"/>
      <c r="Q147" s="2"/>
      <c r="R147" s="2"/>
      <c r="S147" s="2"/>
      <c r="T147" s="2"/>
      <c r="U147" s="2"/>
      <c r="V147" s="2"/>
      <c r="W147" s="2"/>
      <c r="X147" s="2"/>
      <c r="Y147" s="2"/>
      <c r="Z147" s="2"/>
      <c r="AA147" s="78">
        <f>SUM(G147:Z147)</f>
        <v>0</v>
      </c>
      <c r="AB147" s="43">
        <f>AA147*E147</f>
        <v>0</v>
      </c>
    </row>
    <row r="148" spans="1:28" s="37" customFormat="1" ht="13.5" customHeight="1" outlineLevel="1">
      <c r="A148"/>
      <c r="B148" s="68">
        <v>1950</v>
      </c>
      <c r="C148" s="68">
        <v>1300</v>
      </c>
      <c r="D148" s="64" t="s">
        <v>200</v>
      </c>
      <c r="E148" s="39">
        <v>100</v>
      </c>
      <c r="F148" s="13" t="s">
        <v>268</v>
      </c>
      <c r="G148" s="103"/>
      <c r="H148" s="103"/>
      <c r="I148" s="103"/>
      <c r="J148" s="103"/>
      <c r="K148" s="103"/>
      <c r="L148" s="103"/>
      <c r="M148" s="103"/>
      <c r="N148" s="103"/>
      <c r="O148" s="103"/>
      <c r="P148" s="103"/>
      <c r="Q148" s="103"/>
      <c r="R148" s="103"/>
      <c r="S148" s="103"/>
      <c r="T148" s="103"/>
      <c r="U148" s="103"/>
      <c r="V148" s="103"/>
      <c r="W148" s="103"/>
      <c r="X148" s="103"/>
      <c r="Y148" s="103"/>
      <c r="Z148" s="103"/>
      <c r="AA148" s="78">
        <f t="shared" si="26"/>
        <v>0</v>
      </c>
      <c r="AB148" s="43">
        <f t="shared" si="27"/>
        <v>0</v>
      </c>
    </row>
    <row r="149" spans="1:28" s="37" customFormat="1" ht="13.5" customHeight="1" outlineLevel="1">
      <c r="A149"/>
      <c r="B149" s="68">
        <v>1951</v>
      </c>
      <c r="C149" s="68">
        <v>1300</v>
      </c>
      <c r="D149" s="64" t="s">
        <v>201</v>
      </c>
      <c r="E149" s="39">
        <v>100</v>
      </c>
      <c r="F149" s="13" t="s">
        <v>269</v>
      </c>
      <c r="G149" s="103"/>
      <c r="H149" s="103"/>
      <c r="I149" s="103"/>
      <c r="J149" s="103"/>
      <c r="K149" s="103"/>
      <c r="L149" s="103"/>
      <c r="M149" s="103"/>
      <c r="N149" s="103"/>
      <c r="O149" s="103"/>
      <c r="P149" s="103"/>
      <c r="Q149" s="103"/>
      <c r="R149" s="103"/>
      <c r="S149" s="103"/>
      <c r="T149" s="103"/>
      <c r="U149" s="103"/>
      <c r="V149" s="103"/>
      <c r="W149" s="103"/>
      <c r="X149" s="103"/>
      <c r="Y149" s="103"/>
      <c r="Z149" s="103"/>
      <c r="AA149" s="78">
        <f t="shared" si="26"/>
        <v>0</v>
      </c>
      <c r="AB149" s="43">
        <f t="shared" si="27"/>
        <v>0</v>
      </c>
    </row>
    <row r="150" spans="1:28" s="37" customFormat="1" ht="13.5" customHeight="1" outlineLevel="1">
      <c r="B150" s="68">
        <v>1952</v>
      </c>
      <c r="C150" s="68">
        <v>1300</v>
      </c>
      <c r="D150" s="151" t="s">
        <v>202</v>
      </c>
      <c r="E150" s="39">
        <v>109</v>
      </c>
      <c r="F150" s="13" t="s">
        <v>270</v>
      </c>
      <c r="G150" s="103"/>
      <c r="H150" s="103"/>
      <c r="I150" s="103"/>
      <c r="J150" s="103"/>
      <c r="K150" s="103"/>
      <c r="L150" s="103"/>
      <c r="M150" s="103"/>
      <c r="N150" s="103"/>
      <c r="O150" s="103"/>
      <c r="P150" s="103"/>
      <c r="Q150" s="103"/>
      <c r="R150" s="103"/>
      <c r="S150" s="103"/>
      <c r="T150" s="103"/>
      <c r="U150" s="103"/>
      <c r="V150" s="103"/>
      <c r="W150" s="103"/>
      <c r="X150" s="103"/>
      <c r="Y150" s="103"/>
      <c r="Z150" s="103"/>
      <c r="AA150" s="78">
        <f t="shared" si="26"/>
        <v>0</v>
      </c>
      <c r="AB150" s="43">
        <f t="shared" si="27"/>
        <v>0</v>
      </c>
    </row>
    <row r="151" spans="1:28" s="37" customFormat="1" ht="13.5" customHeight="1" outlineLevel="1">
      <c r="B151" s="68">
        <v>1953</v>
      </c>
      <c r="C151" s="68">
        <v>1300</v>
      </c>
      <c r="D151" s="151" t="s">
        <v>203</v>
      </c>
      <c r="E151" s="39">
        <v>100</v>
      </c>
      <c r="F151" s="13" t="s">
        <v>271</v>
      </c>
      <c r="G151" s="103"/>
      <c r="H151" s="103"/>
      <c r="I151" s="103"/>
      <c r="J151" s="103"/>
      <c r="K151" s="103"/>
      <c r="L151" s="103"/>
      <c r="M151" s="103"/>
      <c r="N151" s="103"/>
      <c r="O151" s="103"/>
      <c r="P151" s="103"/>
      <c r="Q151" s="103"/>
      <c r="R151" s="103"/>
      <c r="S151" s="103"/>
      <c r="T151" s="103"/>
      <c r="U151" s="103"/>
      <c r="V151" s="103"/>
      <c r="W151" s="103"/>
      <c r="X151" s="103"/>
      <c r="Y151" s="103"/>
      <c r="Z151" s="103"/>
      <c r="AA151" s="78">
        <f t="shared" si="26"/>
        <v>0</v>
      </c>
      <c r="AB151" s="43">
        <f t="shared" si="27"/>
        <v>0</v>
      </c>
    </row>
    <row r="152" spans="1:28" s="37" customFormat="1" ht="13.5" customHeight="1" outlineLevel="1">
      <c r="B152" s="68">
        <v>1386</v>
      </c>
      <c r="C152" s="68">
        <v>1300</v>
      </c>
      <c r="D152" s="151" t="s">
        <v>205</v>
      </c>
      <c r="E152" s="39">
        <v>161</v>
      </c>
      <c r="F152" s="13" t="s">
        <v>272</v>
      </c>
      <c r="G152" s="103"/>
      <c r="H152" s="103"/>
      <c r="I152" s="103"/>
      <c r="J152" s="103"/>
      <c r="K152" s="103"/>
      <c r="L152" s="103"/>
      <c r="M152" s="103"/>
      <c r="N152" s="103"/>
      <c r="O152" s="103"/>
      <c r="P152" s="103"/>
      <c r="Q152" s="103"/>
      <c r="R152" s="103"/>
      <c r="S152" s="103"/>
      <c r="T152" s="103"/>
      <c r="U152" s="103"/>
      <c r="V152" s="103"/>
      <c r="W152" s="103"/>
      <c r="X152" s="103"/>
      <c r="Y152" s="103"/>
      <c r="Z152" s="103"/>
      <c r="AA152" s="78">
        <f t="shared" si="26"/>
        <v>0</v>
      </c>
      <c r="AB152" s="43">
        <f t="shared" si="27"/>
        <v>0</v>
      </c>
    </row>
    <row r="153" spans="1:28" s="37" customFormat="1" ht="13.5" customHeight="1" outlineLevel="1">
      <c r="B153" s="68">
        <v>1954</v>
      </c>
      <c r="C153" s="68">
        <v>1300</v>
      </c>
      <c r="D153" s="151" t="s">
        <v>204</v>
      </c>
      <c r="E153" s="39">
        <v>118</v>
      </c>
      <c r="F153" s="13" t="s">
        <v>273</v>
      </c>
      <c r="G153" s="103"/>
      <c r="H153" s="103"/>
      <c r="I153" s="103"/>
      <c r="J153" s="103"/>
      <c r="K153" s="103"/>
      <c r="L153" s="103"/>
      <c r="M153" s="103"/>
      <c r="N153" s="103"/>
      <c r="O153" s="103"/>
      <c r="P153" s="103"/>
      <c r="Q153" s="103"/>
      <c r="R153" s="103"/>
      <c r="S153" s="103"/>
      <c r="T153" s="103"/>
      <c r="U153" s="103"/>
      <c r="V153" s="103"/>
      <c r="W153" s="103"/>
      <c r="X153" s="103"/>
      <c r="Y153" s="103"/>
      <c r="Z153" s="103"/>
      <c r="AA153" s="78">
        <f t="shared" si="26"/>
        <v>0</v>
      </c>
      <c r="AB153" s="43">
        <f t="shared" si="27"/>
        <v>0</v>
      </c>
    </row>
    <row r="154" spans="1:28" s="37" customFormat="1" ht="13.5" customHeight="1" outlineLevel="1">
      <c r="B154" s="68">
        <v>1393</v>
      </c>
      <c r="C154" s="68">
        <v>2000</v>
      </c>
      <c r="D154" s="151" t="s">
        <v>37</v>
      </c>
      <c r="E154" s="39">
        <v>98</v>
      </c>
      <c r="F154" s="13" t="s">
        <v>274</v>
      </c>
      <c r="G154" s="2"/>
      <c r="H154" s="2"/>
      <c r="I154" s="2"/>
      <c r="J154" s="2"/>
      <c r="K154" s="2"/>
      <c r="L154" s="2"/>
      <c r="M154" s="2"/>
      <c r="N154" s="2"/>
      <c r="O154" s="2"/>
      <c r="P154" s="2"/>
      <c r="Q154" s="2"/>
      <c r="R154" s="2"/>
      <c r="S154" s="2"/>
      <c r="T154" s="2"/>
      <c r="U154" s="2"/>
      <c r="V154" s="2"/>
      <c r="W154" s="2"/>
      <c r="X154" s="2"/>
      <c r="Y154" s="2"/>
      <c r="Z154" s="2"/>
      <c r="AA154" s="44">
        <f t="shared" ref="AA154:AA161" si="28">SUM(G154:Z154)</f>
        <v>0</v>
      </c>
      <c r="AB154" s="43">
        <f t="shared" ref="AB154:AB161" si="29">AA154*E154</f>
        <v>0</v>
      </c>
    </row>
    <row r="155" spans="1:28" s="37" customFormat="1" ht="13.5" customHeight="1" outlineLevel="1">
      <c r="B155" s="68"/>
      <c r="C155" s="68"/>
      <c r="D155" s="186" t="s">
        <v>478</v>
      </c>
      <c r="E155" s="39">
        <v>89</v>
      </c>
      <c r="F155" s="21"/>
      <c r="G155" s="187"/>
      <c r="H155" s="171"/>
      <c r="I155" s="171"/>
      <c r="J155" s="171"/>
      <c r="K155" s="171"/>
      <c r="L155" s="171"/>
      <c r="M155" s="171"/>
      <c r="N155" s="171"/>
      <c r="O155" s="171"/>
      <c r="P155" s="171"/>
      <c r="Q155" s="171"/>
      <c r="R155" s="171"/>
      <c r="S155" s="171"/>
      <c r="T155" s="171"/>
      <c r="U155" s="171"/>
      <c r="V155" s="171"/>
      <c r="W155" s="171"/>
      <c r="X155" s="171"/>
      <c r="Y155" s="171"/>
      <c r="Z155" s="171"/>
      <c r="AA155" s="84">
        <f t="shared" ref="AA155" si="30">SUM(G155:Z155)</f>
        <v>0</v>
      </c>
      <c r="AB155" s="43">
        <f t="shared" si="29"/>
        <v>0</v>
      </c>
    </row>
    <row r="156" spans="1:28" ht="13.5" customHeight="1" outlineLevel="1">
      <c r="A156" s="37"/>
      <c r="B156" s="68"/>
      <c r="C156" s="68"/>
      <c r="D156" s="64" t="s">
        <v>385</v>
      </c>
      <c r="E156" s="39">
        <v>71</v>
      </c>
      <c r="F156" s="41"/>
      <c r="G156" s="2"/>
      <c r="H156" s="2"/>
      <c r="I156" s="2"/>
      <c r="J156" s="2"/>
      <c r="K156" s="2"/>
      <c r="L156" s="2"/>
      <c r="M156" s="2"/>
      <c r="N156" s="2"/>
      <c r="O156" s="2"/>
      <c r="P156" s="2"/>
      <c r="Q156" s="2"/>
      <c r="R156" s="2"/>
      <c r="S156" s="2"/>
      <c r="T156" s="2"/>
      <c r="U156" s="2"/>
      <c r="V156" s="2"/>
      <c r="W156" s="2"/>
      <c r="X156" s="2"/>
      <c r="Y156" s="2"/>
      <c r="Z156" s="2"/>
      <c r="AA156" s="84">
        <f t="shared" si="28"/>
        <v>0</v>
      </c>
      <c r="AB156" s="43">
        <f t="shared" si="29"/>
        <v>0</v>
      </c>
    </row>
    <row r="157" spans="1:28" ht="13.5" customHeight="1" outlineLevel="1">
      <c r="A157" s="37"/>
      <c r="B157" s="68"/>
      <c r="C157" s="68"/>
      <c r="D157" s="64" t="s">
        <v>386</v>
      </c>
      <c r="E157" s="39">
        <v>75</v>
      </c>
      <c r="F157" s="41"/>
      <c r="G157" s="2"/>
      <c r="H157" s="2"/>
      <c r="I157" s="2"/>
      <c r="J157" s="2"/>
      <c r="K157" s="2"/>
      <c r="L157" s="2"/>
      <c r="M157" s="2"/>
      <c r="N157" s="2"/>
      <c r="O157" s="2"/>
      <c r="P157" s="2"/>
      <c r="Q157" s="2"/>
      <c r="R157" s="2"/>
      <c r="S157" s="2"/>
      <c r="T157" s="2"/>
      <c r="U157" s="2"/>
      <c r="V157" s="2"/>
      <c r="W157" s="2"/>
      <c r="X157" s="2"/>
      <c r="Y157" s="2"/>
      <c r="Z157" s="2"/>
      <c r="AA157" s="84">
        <f t="shared" si="28"/>
        <v>0</v>
      </c>
      <c r="AB157" s="43">
        <f t="shared" si="29"/>
        <v>0</v>
      </c>
    </row>
    <row r="158" spans="1:28" s="37" customFormat="1" ht="13.5" customHeight="1" outlineLevel="1">
      <c r="B158" s="68"/>
      <c r="C158" s="68"/>
      <c r="D158" s="151" t="s">
        <v>387</v>
      </c>
      <c r="E158" s="39">
        <v>81</v>
      </c>
      <c r="F158" s="41"/>
      <c r="G158" s="2"/>
      <c r="H158" s="2"/>
      <c r="I158" s="2"/>
      <c r="J158" s="2"/>
      <c r="K158" s="2"/>
      <c r="L158" s="2"/>
      <c r="M158" s="2"/>
      <c r="N158" s="2"/>
      <c r="O158" s="2"/>
      <c r="P158" s="2"/>
      <c r="Q158" s="2"/>
      <c r="R158" s="2"/>
      <c r="S158" s="2"/>
      <c r="T158" s="2"/>
      <c r="U158" s="2"/>
      <c r="V158" s="2"/>
      <c r="W158" s="2"/>
      <c r="X158" s="2"/>
      <c r="Y158" s="2"/>
      <c r="Z158" s="2"/>
      <c r="AA158" s="84">
        <f t="shared" si="28"/>
        <v>0</v>
      </c>
      <c r="AB158" s="43">
        <f t="shared" si="29"/>
        <v>0</v>
      </c>
    </row>
    <row r="159" spans="1:28" ht="13.5" customHeight="1" outlineLevel="1">
      <c r="B159" s="68">
        <v>1380</v>
      </c>
      <c r="C159" s="68">
        <v>700</v>
      </c>
      <c r="D159" s="151" t="s">
        <v>34</v>
      </c>
      <c r="E159" s="39">
        <v>127</v>
      </c>
      <c r="F159" s="13" t="s">
        <v>275</v>
      </c>
      <c r="G159" s="2"/>
      <c r="H159" s="2"/>
      <c r="I159" s="2"/>
      <c r="J159" s="2"/>
      <c r="K159" s="2"/>
      <c r="L159" s="2"/>
      <c r="M159" s="2"/>
      <c r="N159" s="2"/>
      <c r="O159" s="2"/>
      <c r="P159" s="2"/>
      <c r="Q159" s="2"/>
      <c r="R159" s="2"/>
      <c r="S159" s="2"/>
      <c r="T159" s="2"/>
      <c r="U159" s="2"/>
      <c r="V159" s="2"/>
      <c r="W159" s="2"/>
      <c r="X159" s="2"/>
      <c r="Y159" s="2"/>
      <c r="Z159" s="2"/>
      <c r="AA159" s="44">
        <f t="shared" si="28"/>
        <v>0</v>
      </c>
      <c r="AB159" s="43">
        <f t="shared" si="29"/>
        <v>0</v>
      </c>
    </row>
    <row r="160" spans="1:28" ht="13.5" customHeight="1" outlineLevel="1">
      <c r="B160" s="68">
        <v>1382</v>
      </c>
      <c r="C160" s="68">
        <v>900</v>
      </c>
      <c r="D160" s="151" t="s">
        <v>35</v>
      </c>
      <c r="E160" s="39">
        <v>178</v>
      </c>
      <c r="F160" s="13" t="s">
        <v>276</v>
      </c>
      <c r="G160" s="2"/>
      <c r="H160" s="2"/>
      <c r="I160" s="2"/>
      <c r="J160" s="2"/>
      <c r="K160" s="2"/>
      <c r="L160" s="2"/>
      <c r="M160" s="2"/>
      <c r="N160" s="2"/>
      <c r="O160" s="2"/>
      <c r="P160" s="2"/>
      <c r="Q160" s="2"/>
      <c r="R160" s="2"/>
      <c r="S160" s="2"/>
      <c r="T160" s="2"/>
      <c r="U160" s="2"/>
      <c r="V160" s="2"/>
      <c r="W160" s="2"/>
      <c r="X160" s="2"/>
      <c r="Y160" s="2"/>
      <c r="Z160" s="2"/>
      <c r="AA160" s="44">
        <f t="shared" si="28"/>
        <v>0</v>
      </c>
      <c r="AB160" s="43">
        <f t="shared" si="29"/>
        <v>0</v>
      </c>
    </row>
    <row r="161" spans="1:28" ht="13.5" customHeight="1" outlineLevel="1">
      <c r="A161" s="37"/>
      <c r="B161" s="74">
        <v>1835</v>
      </c>
      <c r="C161" s="68"/>
      <c r="D161" s="151" t="s">
        <v>408</v>
      </c>
      <c r="E161" s="39">
        <v>127</v>
      </c>
      <c r="F161" s="13"/>
      <c r="G161" s="114"/>
      <c r="H161" s="114"/>
      <c r="I161" s="114"/>
      <c r="J161" s="114"/>
      <c r="K161" s="114"/>
      <c r="L161" s="114"/>
      <c r="M161" s="114"/>
      <c r="N161" s="114"/>
      <c r="O161" s="114"/>
      <c r="P161" s="114"/>
      <c r="Q161" s="114"/>
      <c r="R161" s="114"/>
      <c r="S161" s="114"/>
      <c r="T161" s="114"/>
      <c r="U161" s="114"/>
      <c r="V161" s="114"/>
      <c r="W161" s="114"/>
      <c r="X161" s="114"/>
      <c r="Y161" s="114"/>
      <c r="Z161" s="114"/>
      <c r="AA161" s="78">
        <f t="shared" si="28"/>
        <v>0</v>
      </c>
      <c r="AB161" s="43">
        <f t="shared" si="29"/>
        <v>0</v>
      </c>
    </row>
    <row r="162" spans="1:28" ht="13.5" customHeight="1" outlineLevel="1">
      <c r="B162" s="68">
        <v>1383</v>
      </c>
      <c r="C162" s="68">
        <v>1000</v>
      </c>
      <c r="D162" s="151" t="s">
        <v>64</v>
      </c>
      <c r="E162" s="39">
        <v>118</v>
      </c>
      <c r="F162" s="13" t="s">
        <v>277</v>
      </c>
      <c r="G162" s="103"/>
      <c r="H162" s="103"/>
      <c r="I162" s="103"/>
      <c r="J162" s="103"/>
      <c r="K162" s="103"/>
      <c r="L162" s="103"/>
      <c r="M162" s="103"/>
      <c r="N162" s="103"/>
      <c r="O162" s="103"/>
      <c r="P162" s="103"/>
      <c r="Q162" s="103"/>
      <c r="R162" s="103"/>
      <c r="S162" s="103"/>
      <c r="T162" s="103"/>
      <c r="U162" s="103"/>
      <c r="V162" s="103"/>
      <c r="W162" s="103"/>
      <c r="X162" s="103"/>
      <c r="Y162" s="103"/>
      <c r="Z162" s="103"/>
      <c r="AA162" s="78">
        <f t="shared" si="26"/>
        <v>0</v>
      </c>
      <c r="AB162" s="43">
        <f t="shared" si="27"/>
        <v>0</v>
      </c>
    </row>
    <row r="163" spans="1:28" ht="13.5" customHeight="1" outlineLevel="1">
      <c r="B163" s="68">
        <v>1384</v>
      </c>
      <c r="C163" s="68">
        <v>1100</v>
      </c>
      <c r="D163" s="151" t="s">
        <v>36</v>
      </c>
      <c r="E163" s="39">
        <v>104</v>
      </c>
      <c r="F163" s="13" t="s">
        <v>278</v>
      </c>
      <c r="G163" s="103"/>
      <c r="H163" s="103"/>
      <c r="I163" s="103"/>
      <c r="J163" s="103"/>
      <c r="K163" s="103"/>
      <c r="L163" s="103"/>
      <c r="M163" s="103"/>
      <c r="N163" s="103"/>
      <c r="O163" s="103"/>
      <c r="P163" s="103"/>
      <c r="Q163" s="103"/>
      <c r="R163" s="103"/>
      <c r="S163" s="103"/>
      <c r="T163" s="103"/>
      <c r="U163" s="103"/>
      <c r="V163" s="103"/>
      <c r="W163" s="103"/>
      <c r="X163" s="103"/>
      <c r="Y163" s="103"/>
      <c r="Z163" s="103"/>
      <c r="AA163" s="78">
        <f t="shared" si="26"/>
        <v>0</v>
      </c>
      <c r="AB163" s="43">
        <f t="shared" si="27"/>
        <v>0</v>
      </c>
    </row>
    <row r="164" spans="1:28" ht="13.5" customHeight="1" outlineLevel="1">
      <c r="B164" s="68">
        <v>1768</v>
      </c>
      <c r="C164" s="68"/>
      <c r="D164" s="151" t="s">
        <v>188</v>
      </c>
      <c r="E164" s="39">
        <v>106</v>
      </c>
      <c r="F164" s="13" t="s">
        <v>310</v>
      </c>
      <c r="G164" s="103"/>
      <c r="H164" s="103"/>
      <c r="I164" s="103"/>
      <c r="J164" s="103"/>
      <c r="K164" s="103"/>
      <c r="L164" s="103"/>
      <c r="M164" s="103"/>
      <c r="N164" s="103"/>
      <c r="O164" s="103"/>
      <c r="P164" s="103"/>
      <c r="Q164" s="103"/>
      <c r="R164" s="103"/>
      <c r="S164" s="103"/>
      <c r="T164" s="103"/>
      <c r="U164" s="103"/>
      <c r="V164" s="103"/>
      <c r="W164" s="103"/>
      <c r="X164" s="103"/>
      <c r="Y164" s="103"/>
      <c r="Z164" s="103"/>
      <c r="AA164" s="78">
        <f t="shared" si="26"/>
        <v>0</v>
      </c>
      <c r="AB164" s="43">
        <f t="shared" si="27"/>
        <v>0</v>
      </c>
    </row>
    <row r="165" spans="1:28" ht="13.5" customHeight="1" outlineLevel="1">
      <c r="B165" s="68">
        <v>1767</v>
      </c>
      <c r="C165" s="68"/>
      <c r="D165" s="151" t="s">
        <v>189</v>
      </c>
      <c r="E165" s="39">
        <v>101</v>
      </c>
      <c r="F165" s="13" t="s">
        <v>311</v>
      </c>
      <c r="G165" s="103"/>
      <c r="H165" s="103"/>
      <c r="I165" s="103"/>
      <c r="J165" s="103"/>
      <c r="K165" s="103"/>
      <c r="L165" s="103"/>
      <c r="M165" s="103"/>
      <c r="N165" s="103"/>
      <c r="O165" s="103"/>
      <c r="P165" s="103"/>
      <c r="Q165" s="103"/>
      <c r="R165" s="103"/>
      <c r="S165" s="103"/>
      <c r="T165" s="103"/>
      <c r="U165" s="103"/>
      <c r="V165" s="103"/>
      <c r="W165" s="103"/>
      <c r="X165" s="103"/>
      <c r="Y165" s="103"/>
      <c r="Z165" s="103"/>
      <c r="AA165" s="78">
        <f t="shared" si="26"/>
        <v>0</v>
      </c>
      <c r="AB165" s="43">
        <f t="shared" si="27"/>
        <v>0</v>
      </c>
    </row>
    <row r="166" spans="1:28" s="37" customFormat="1" ht="13.5" customHeight="1" outlineLevel="1">
      <c r="A166"/>
      <c r="B166" s="68">
        <v>1424</v>
      </c>
      <c r="C166" s="68">
        <v>5100</v>
      </c>
      <c r="D166" s="151" t="s">
        <v>71</v>
      </c>
      <c r="E166" s="39">
        <v>86</v>
      </c>
      <c r="F166" s="13" t="s">
        <v>233</v>
      </c>
      <c r="G166" s="103"/>
      <c r="H166" s="103"/>
      <c r="I166" s="103"/>
      <c r="J166" s="103"/>
      <c r="K166" s="103"/>
      <c r="L166" s="103"/>
      <c r="M166" s="103"/>
      <c r="N166" s="103"/>
      <c r="O166" s="103"/>
      <c r="P166" s="103"/>
      <c r="Q166" s="103"/>
      <c r="R166" s="103"/>
      <c r="S166" s="103"/>
      <c r="T166" s="103"/>
      <c r="U166" s="103"/>
      <c r="V166" s="103"/>
      <c r="W166" s="103"/>
      <c r="X166" s="103"/>
      <c r="Y166" s="103"/>
      <c r="Z166" s="103"/>
      <c r="AA166" s="78">
        <f t="shared" si="26"/>
        <v>0</v>
      </c>
      <c r="AB166" s="43">
        <f t="shared" si="27"/>
        <v>0</v>
      </c>
    </row>
    <row r="167" spans="1:28" s="37" customFormat="1" ht="13.5" customHeight="1" outlineLevel="1">
      <c r="A167"/>
      <c r="B167" s="68">
        <v>1423</v>
      </c>
      <c r="C167" s="68">
        <v>5000</v>
      </c>
      <c r="D167" s="151" t="s">
        <v>72</v>
      </c>
      <c r="E167" s="39">
        <v>86</v>
      </c>
      <c r="F167" s="13" t="s">
        <v>234</v>
      </c>
      <c r="G167" s="103"/>
      <c r="H167" s="103"/>
      <c r="I167" s="103"/>
      <c r="J167" s="103"/>
      <c r="K167" s="103"/>
      <c r="L167" s="103"/>
      <c r="M167" s="103"/>
      <c r="N167" s="103"/>
      <c r="O167" s="103"/>
      <c r="P167" s="103"/>
      <c r="Q167" s="103"/>
      <c r="R167" s="103"/>
      <c r="S167" s="103"/>
      <c r="T167" s="103"/>
      <c r="U167" s="103"/>
      <c r="V167" s="103"/>
      <c r="W167" s="103"/>
      <c r="X167" s="103"/>
      <c r="Y167" s="103"/>
      <c r="Z167" s="103"/>
      <c r="AA167" s="78">
        <f t="shared" si="26"/>
        <v>0</v>
      </c>
      <c r="AB167" s="43">
        <f t="shared" si="27"/>
        <v>0</v>
      </c>
    </row>
    <row r="168" spans="1:28" s="37" customFormat="1" ht="13.5" customHeight="1" outlineLevel="1">
      <c r="A168"/>
      <c r="B168" s="68">
        <v>1425</v>
      </c>
      <c r="C168" s="68">
        <v>5200</v>
      </c>
      <c r="D168" s="151" t="s">
        <v>69</v>
      </c>
      <c r="E168" s="39">
        <v>92</v>
      </c>
      <c r="F168" s="13" t="s">
        <v>235</v>
      </c>
      <c r="G168" s="103"/>
      <c r="H168" s="103"/>
      <c r="I168" s="103"/>
      <c r="J168" s="103"/>
      <c r="K168" s="103"/>
      <c r="L168" s="103"/>
      <c r="M168" s="103"/>
      <c r="N168" s="103"/>
      <c r="O168" s="103"/>
      <c r="P168" s="103"/>
      <c r="Q168" s="103"/>
      <c r="R168" s="103"/>
      <c r="S168" s="103"/>
      <c r="T168" s="103"/>
      <c r="U168" s="103"/>
      <c r="V168" s="103"/>
      <c r="W168" s="103"/>
      <c r="X168" s="103"/>
      <c r="Y168" s="103"/>
      <c r="Z168" s="103"/>
      <c r="AA168" s="78">
        <f t="shared" si="26"/>
        <v>0</v>
      </c>
      <c r="AB168" s="43">
        <f t="shared" si="27"/>
        <v>0</v>
      </c>
    </row>
    <row r="169" spans="1:28" s="37" customFormat="1" ht="13.5" customHeight="1">
      <c r="B169" s="68"/>
      <c r="C169" s="68"/>
      <c r="D169" s="29" t="s">
        <v>211</v>
      </c>
      <c r="E169" s="29"/>
      <c r="F169" s="85"/>
      <c r="G169" s="95"/>
      <c r="H169" s="95"/>
      <c r="I169" s="95"/>
      <c r="J169" s="95"/>
      <c r="K169" s="95"/>
      <c r="L169" s="95"/>
      <c r="M169" s="95"/>
      <c r="N169" s="95"/>
      <c r="O169" s="95"/>
      <c r="P169" s="95"/>
      <c r="Q169" s="95"/>
      <c r="R169" s="95"/>
      <c r="S169" s="95"/>
      <c r="T169" s="95"/>
      <c r="U169" s="95"/>
      <c r="V169" s="95"/>
      <c r="W169" s="95"/>
      <c r="X169" s="95"/>
      <c r="Y169" s="95"/>
      <c r="Z169" s="95"/>
      <c r="AA169" s="91"/>
      <c r="AB169" s="43"/>
    </row>
    <row r="170" spans="1:28" ht="13.5" customHeight="1" outlineLevel="1">
      <c r="A170" s="37"/>
      <c r="B170" s="68"/>
      <c r="C170" s="68"/>
      <c r="D170" s="64" t="s">
        <v>212</v>
      </c>
      <c r="E170" s="54">
        <v>35</v>
      </c>
      <c r="F170" s="13"/>
      <c r="G170" s="103"/>
      <c r="H170" s="103"/>
      <c r="I170" s="103"/>
      <c r="J170" s="103"/>
      <c r="K170" s="103"/>
      <c r="L170" s="103"/>
      <c r="M170" s="103"/>
      <c r="N170" s="103"/>
      <c r="O170" s="103"/>
      <c r="P170" s="103"/>
      <c r="Q170" s="103"/>
      <c r="R170" s="103"/>
      <c r="S170" s="103"/>
      <c r="T170" s="103"/>
      <c r="U170" s="103"/>
      <c r="V170" s="103"/>
      <c r="W170" s="103"/>
      <c r="X170" s="103"/>
      <c r="Y170" s="103"/>
      <c r="Z170" s="103"/>
      <c r="AA170" s="78">
        <f>SUM(G170:Z170)</f>
        <v>0</v>
      </c>
      <c r="AB170" s="43">
        <f>AA170*E170</f>
        <v>0</v>
      </c>
    </row>
    <row r="171" spans="1:28" ht="13.5" customHeight="1" outlineLevel="1">
      <c r="A171" s="37"/>
      <c r="B171" s="68"/>
      <c r="C171" s="68"/>
      <c r="D171" s="64" t="s">
        <v>213</v>
      </c>
      <c r="E171" s="54">
        <v>30</v>
      </c>
      <c r="F171" s="13"/>
      <c r="G171" s="103"/>
      <c r="H171" s="103"/>
      <c r="I171" s="103"/>
      <c r="J171" s="103"/>
      <c r="K171" s="103"/>
      <c r="L171" s="103"/>
      <c r="M171" s="103"/>
      <c r="N171" s="103"/>
      <c r="O171" s="103"/>
      <c r="P171" s="103"/>
      <c r="Q171" s="103"/>
      <c r="R171" s="103"/>
      <c r="S171" s="103"/>
      <c r="T171" s="103"/>
      <c r="U171" s="103"/>
      <c r="V171" s="103"/>
      <c r="W171" s="103"/>
      <c r="X171" s="103"/>
      <c r="Y171" s="103"/>
      <c r="Z171" s="103"/>
      <c r="AA171" s="78">
        <f>SUM(G171:Z171)</f>
        <v>0</v>
      </c>
      <c r="AB171" s="43">
        <f>AA171*E171</f>
        <v>0</v>
      </c>
    </row>
    <row r="172" spans="1:28" ht="13.5" customHeight="1" outlineLevel="1">
      <c r="A172" s="37"/>
      <c r="B172" s="68"/>
      <c r="C172" s="68"/>
      <c r="D172" s="64" t="s">
        <v>214</v>
      </c>
      <c r="E172" s="54">
        <v>37</v>
      </c>
      <c r="F172" s="13"/>
      <c r="G172" s="103"/>
      <c r="H172" s="103"/>
      <c r="I172" s="103"/>
      <c r="J172" s="103"/>
      <c r="K172" s="103"/>
      <c r="L172" s="103"/>
      <c r="M172" s="103"/>
      <c r="N172" s="103"/>
      <c r="O172" s="103"/>
      <c r="P172" s="103"/>
      <c r="Q172" s="103"/>
      <c r="R172" s="103"/>
      <c r="S172" s="103"/>
      <c r="T172" s="103"/>
      <c r="U172" s="103"/>
      <c r="V172" s="103"/>
      <c r="W172" s="103"/>
      <c r="X172" s="103"/>
      <c r="Y172" s="103"/>
      <c r="Z172" s="103"/>
      <c r="AA172" s="78">
        <f>SUM(G172:Z172)</f>
        <v>0</v>
      </c>
      <c r="AB172" s="43">
        <f>AA172*E172</f>
        <v>0</v>
      </c>
    </row>
    <row r="173" spans="1:28" ht="13.5" customHeight="1" thickBot="1">
      <c r="D173" s="29" t="s">
        <v>22</v>
      </c>
      <c r="E173" s="29"/>
      <c r="F173" s="85"/>
      <c r="G173" s="95"/>
      <c r="H173" s="95"/>
      <c r="I173" s="95"/>
      <c r="J173" s="95"/>
      <c r="K173" s="95"/>
      <c r="L173" s="95"/>
      <c r="M173" s="95"/>
      <c r="N173" s="95"/>
      <c r="O173" s="95"/>
      <c r="P173" s="95"/>
      <c r="Q173" s="95"/>
      <c r="R173" s="95"/>
      <c r="S173" s="95"/>
      <c r="T173" s="95"/>
      <c r="U173" s="95"/>
      <c r="V173" s="95"/>
      <c r="W173" s="95"/>
      <c r="X173" s="95"/>
      <c r="Y173" s="95"/>
      <c r="Z173" s="95"/>
    </row>
    <row r="174" spans="1:28" s="37" customFormat="1" ht="13.5" customHeight="1" outlineLevel="1">
      <c r="A174"/>
      <c r="B174" s="69">
        <v>356</v>
      </c>
      <c r="C174" s="69"/>
      <c r="D174" s="51" t="s">
        <v>161</v>
      </c>
      <c r="E174" s="17">
        <v>155</v>
      </c>
      <c r="F174" s="228"/>
      <c r="G174" s="247"/>
      <c r="H174" s="247"/>
      <c r="I174" s="247"/>
      <c r="J174" s="247"/>
      <c r="K174" s="247"/>
      <c r="L174" s="247"/>
      <c r="M174" s="247"/>
      <c r="N174" s="247"/>
      <c r="O174" s="247"/>
      <c r="P174" s="247"/>
      <c r="Q174" s="247"/>
      <c r="R174" s="247"/>
      <c r="S174" s="247"/>
      <c r="T174" s="247"/>
      <c r="U174" s="247"/>
      <c r="V174" s="247"/>
      <c r="W174" s="247"/>
      <c r="X174" s="247"/>
      <c r="Y174" s="247"/>
      <c r="Z174" s="247"/>
      <c r="AA174" s="247">
        <f>SUM(G174:Z178)</f>
        <v>0</v>
      </c>
      <c r="AB174" s="221">
        <f>E174*AA174</f>
        <v>0</v>
      </c>
    </row>
    <row r="175" spans="1:28" ht="13.5" customHeight="1" outlineLevel="1">
      <c r="B175" s="69">
        <v>1074</v>
      </c>
      <c r="C175" s="69"/>
      <c r="D175" s="222" t="s">
        <v>93</v>
      </c>
      <c r="E175" s="223"/>
      <c r="F175" s="229"/>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21"/>
    </row>
    <row r="176" spans="1:28" ht="13.5" customHeight="1" outlineLevel="1">
      <c r="B176" s="69">
        <v>1426</v>
      </c>
      <c r="C176" s="69"/>
      <c r="D176" s="233" t="s">
        <v>121</v>
      </c>
      <c r="E176" s="234"/>
      <c r="F176" s="229"/>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21"/>
    </row>
    <row r="177" spans="1:29" ht="13.5" customHeight="1" outlineLevel="1">
      <c r="A177" s="37"/>
      <c r="B177" s="37">
        <v>1490</v>
      </c>
      <c r="D177" s="233" t="s">
        <v>122</v>
      </c>
      <c r="E177" s="234"/>
      <c r="F177" s="229"/>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21"/>
    </row>
    <row r="178" spans="1:29" ht="13.5" customHeight="1" outlineLevel="1" thickBot="1">
      <c r="B178" s="37">
        <v>1429</v>
      </c>
      <c r="D178" s="235" t="s">
        <v>79</v>
      </c>
      <c r="E178" s="236"/>
      <c r="F178" s="230"/>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21"/>
    </row>
    <row r="179" spans="1:29" s="37" customFormat="1" ht="13.5" customHeight="1" outlineLevel="1">
      <c r="A179"/>
      <c r="B179" s="69">
        <v>357</v>
      </c>
      <c r="C179" s="69"/>
      <c r="D179" s="7" t="s">
        <v>162</v>
      </c>
      <c r="E179" s="10">
        <v>155</v>
      </c>
      <c r="F179" s="228"/>
      <c r="G179" s="247"/>
      <c r="H179" s="247"/>
      <c r="I179" s="247"/>
      <c r="J179" s="247"/>
      <c r="K179" s="247"/>
      <c r="L179" s="247"/>
      <c r="M179" s="247"/>
      <c r="N179" s="247"/>
      <c r="O179" s="247"/>
      <c r="P179" s="247"/>
      <c r="Q179" s="247"/>
      <c r="R179" s="247"/>
      <c r="S179" s="247"/>
      <c r="T179" s="247"/>
      <c r="U179" s="247"/>
      <c r="V179" s="247"/>
      <c r="W179" s="247"/>
      <c r="X179" s="247"/>
      <c r="Y179" s="258"/>
      <c r="Z179" s="258"/>
      <c r="AA179" s="247">
        <f>SUM(G179:Z183)</f>
        <v>0</v>
      </c>
      <c r="AB179" s="221">
        <f>E179*AA179</f>
        <v>0</v>
      </c>
    </row>
    <row r="180" spans="1:29" ht="13.5" customHeight="1" outlineLevel="1">
      <c r="B180" s="37">
        <v>754</v>
      </c>
      <c r="D180" s="224" t="s">
        <v>484</v>
      </c>
      <c r="E180" s="225"/>
      <c r="F180" s="229"/>
      <c r="G180" s="248"/>
      <c r="H180" s="248"/>
      <c r="I180" s="248"/>
      <c r="J180" s="248"/>
      <c r="K180" s="248"/>
      <c r="L180" s="248"/>
      <c r="M180" s="248"/>
      <c r="N180" s="248"/>
      <c r="O180" s="248"/>
      <c r="P180" s="248"/>
      <c r="Q180" s="248"/>
      <c r="R180" s="248"/>
      <c r="S180" s="248"/>
      <c r="T180" s="248"/>
      <c r="U180" s="248"/>
      <c r="V180" s="248"/>
      <c r="W180" s="248"/>
      <c r="X180" s="248"/>
      <c r="Y180" s="258"/>
      <c r="Z180" s="258"/>
      <c r="AA180" s="248"/>
      <c r="AB180" s="221"/>
    </row>
    <row r="181" spans="1:29" ht="13.5" customHeight="1" outlineLevel="1">
      <c r="B181" s="37">
        <v>1287</v>
      </c>
      <c r="D181" s="233" t="s">
        <v>16</v>
      </c>
      <c r="E181" s="234"/>
      <c r="F181" s="229"/>
      <c r="G181" s="248"/>
      <c r="H181" s="248"/>
      <c r="I181" s="248"/>
      <c r="J181" s="248"/>
      <c r="K181" s="248"/>
      <c r="L181" s="248"/>
      <c r="M181" s="248"/>
      <c r="N181" s="248"/>
      <c r="O181" s="248"/>
      <c r="P181" s="248"/>
      <c r="Q181" s="248"/>
      <c r="R181" s="248"/>
      <c r="S181" s="248"/>
      <c r="T181" s="248"/>
      <c r="U181" s="248"/>
      <c r="V181" s="248"/>
      <c r="W181" s="248"/>
      <c r="X181" s="248"/>
      <c r="Y181" s="258"/>
      <c r="Z181" s="258"/>
      <c r="AA181" s="248"/>
      <c r="AB181" s="221"/>
    </row>
    <row r="182" spans="1:29" ht="13.5" customHeight="1" outlineLevel="1">
      <c r="A182" s="37"/>
      <c r="B182" s="37">
        <v>1273</v>
      </c>
      <c r="D182" s="255" t="s">
        <v>473</v>
      </c>
      <c r="E182" s="256"/>
      <c r="F182" s="229"/>
      <c r="G182" s="248"/>
      <c r="H182" s="248"/>
      <c r="I182" s="248"/>
      <c r="J182" s="248"/>
      <c r="K182" s="248"/>
      <c r="L182" s="248"/>
      <c r="M182" s="248"/>
      <c r="N182" s="248"/>
      <c r="O182" s="248"/>
      <c r="P182" s="248"/>
      <c r="Q182" s="248"/>
      <c r="R182" s="248"/>
      <c r="S182" s="248"/>
      <c r="T182" s="248"/>
      <c r="U182" s="248"/>
      <c r="V182" s="248"/>
      <c r="W182" s="248"/>
      <c r="X182" s="248"/>
      <c r="Y182" s="258"/>
      <c r="Z182" s="258"/>
      <c r="AA182" s="248"/>
      <c r="AB182" s="221"/>
    </row>
    <row r="183" spans="1:29" ht="13.5" customHeight="1" outlineLevel="1" thickBot="1">
      <c r="B183" s="37">
        <v>1429</v>
      </c>
      <c r="D183" s="235" t="s">
        <v>23</v>
      </c>
      <c r="E183" s="236"/>
      <c r="F183" s="230"/>
      <c r="G183" s="249"/>
      <c r="H183" s="249"/>
      <c r="I183" s="249"/>
      <c r="J183" s="249"/>
      <c r="K183" s="249"/>
      <c r="L183" s="249"/>
      <c r="M183" s="249"/>
      <c r="N183" s="249"/>
      <c r="O183" s="249"/>
      <c r="P183" s="249"/>
      <c r="Q183" s="249"/>
      <c r="R183" s="249"/>
      <c r="S183" s="249"/>
      <c r="T183" s="249"/>
      <c r="U183" s="249"/>
      <c r="V183" s="249"/>
      <c r="W183" s="249"/>
      <c r="X183" s="249"/>
      <c r="Y183" s="258"/>
      <c r="Z183" s="258"/>
      <c r="AA183" s="249"/>
      <c r="AB183" s="221"/>
    </row>
    <row r="184" spans="1:29" s="37" customFormat="1" ht="13.5" customHeight="1" outlineLevel="1">
      <c r="B184" s="37">
        <v>358</v>
      </c>
      <c r="D184" s="7" t="s">
        <v>485</v>
      </c>
      <c r="E184" s="10">
        <v>205</v>
      </c>
      <c r="F184" s="228"/>
      <c r="G184" s="247"/>
      <c r="H184" s="247"/>
      <c r="I184" s="247"/>
      <c r="J184" s="247"/>
      <c r="K184" s="247"/>
      <c r="L184" s="247"/>
      <c r="M184" s="247"/>
      <c r="N184" s="247"/>
      <c r="O184" s="247"/>
      <c r="P184" s="247"/>
      <c r="Q184" s="247"/>
      <c r="R184" s="247"/>
      <c r="S184" s="247"/>
      <c r="T184" s="247"/>
      <c r="U184" s="247"/>
      <c r="V184" s="247"/>
      <c r="W184" s="247"/>
      <c r="X184" s="247"/>
      <c r="Y184" s="258"/>
      <c r="Z184" s="258"/>
      <c r="AA184" s="247">
        <f>SUM(G184:Z188)</f>
        <v>0</v>
      </c>
      <c r="AB184" s="221">
        <f>E184*AA184</f>
        <v>0</v>
      </c>
    </row>
    <row r="185" spans="1:29" s="37" customFormat="1" ht="13.5" customHeight="1" outlineLevel="1">
      <c r="B185" s="37">
        <v>619</v>
      </c>
      <c r="D185" s="253" t="s">
        <v>100</v>
      </c>
      <c r="E185" s="254"/>
      <c r="F185" s="229"/>
      <c r="G185" s="248"/>
      <c r="H185" s="248"/>
      <c r="I185" s="248"/>
      <c r="J185" s="248"/>
      <c r="K185" s="248"/>
      <c r="L185" s="248"/>
      <c r="M185" s="248"/>
      <c r="N185" s="248"/>
      <c r="O185" s="248"/>
      <c r="P185" s="248"/>
      <c r="Q185" s="248"/>
      <c r="R185" s="248"/>
      <c r="S185" s="248"/>
      <c r="T185" s="248"/>
      <c r="U185" s="248"/>
      <c r="V185" s="248"/>
      <c r="W185" s="248"/>
      <c r="X185" s="248"/>
      <c r="Y185" s="258"/>
      <c r="Z185" s="258"/>
      <c r="AA185" s="248"/>
      <c r="AB185" s="221"/>
    </row>
    <row r="186" spans="1:29" s="37" customFormat="1" ht="13.5" customHeight="1" outlineLevel="1">
      <c r="B186" s="37">
        <v>948</v>
      </c>
      <c r="D186" s="231" t="s">
        <v>215</v>
      </c>
      <c r="E186" s="232"/>
      <c r="F186" s="229"/>
      <c r="G186" s="248"/>
      <c r="H186" s="248"/>
      <c r="I186" s="248"/>
      <c r="J186" s="248"/>
      <c r="K186" s="248"/>
      <c r="L186" s="248"/>
      <c r="M186" s="248"/>
      <c r="N186" s="248"/>
      <c r="O186" s="248"/>
      <c r="P186" s="248"/>
      <c r="Q186" s="248"/>
      <c r="R186" s="248"/>
      <c r="S186" s="248"/>
      <c r="T186" s="248"/>
      <c r="U186" s="248"/>
      <c r="V186" s="248"/>
      <c r="W186" s="248"/>
      <c r="X186" s="248"/>
      <c r="Y186" s="258"/>
      <c r="Z186" s="258"/>
      <c r="AA186" s="248"/>
      <c r="AB186" s="221"/>
    </row>
    <row r="187" spans="1:29" s="37" customFormat="1" ht="13.5" customHeight="1" outlineLevel="1">
      <c r="B187" s="37">
        <v>1147</v>
      </c>
      <c r="D187" s="255" t="s">
        <v>194</v>
      </c>
      <c r="E187" s="256"/>
      <c r="F187" s="229"/>
      <c r="G187" s="248"/>
      <c r="H187" s="248"/>
      <c r="I187" s="248"/>
      <c r="J187" s="248"/>
      <c r="K187" s="248"/>
      <c r="L187" s="248"/>
      <c r="M187" s="248"/>
      <c r="N187" s="248"/>
      <c r="O187" s="248"/>
      <c r="P187" s="248"/>
      <c r="Q187" s="248"/>
      <c r="R187" s="248"/>
      <c r="S187" s="248"/>
      <c r="T187" s="248"/>
      <c r="U187" s="248"/>
      <c r="V187" s="248"/>
      <c r="W187" s="248"/>
      <c r="X187" s="248"/>
      <c r="Y187" s="258"/>
      <c r="Z187" s="258"/>
      <c r="AA187" s="248"/>
      <c r="AB187" s="221"/>
    </row>
    <row r="188" spans="1:29" s="37" customFormat="1" ht="13.5" customHeight="1" outlineLevel="1" thickBot="1">
      <c r="B188" s="69" t="s">
        <v>156</v>
      </c>
      <c r="C188" s="69"/>
      <c r="D188" s="226" t="s">
        <v>23</v>
      </c>
      <c r="E188" s="227"/>
      <c r="F188" s="230"/>
      <c r="G188" s="249"/>
      <c r="H188" s="249"/>
      <c r="I188" s="249"/>
      <c r="J188" s="249"/>
      <c r="K188" s="249"/>
      <c r="L188" s="249"/>
      <c r="M188" s="249"/>
      <c r="N188" s="249"/>
      <c r="O188" s="249"/>
      <c r="P188" s="249"/>
      <c r="Q188" s="249"/>
      <c r="R188" s="249"/>
      <c r="S188" s="249"/>
      <c r="T188" s="249"/>
      <c r="U188" s="249"/>
      <c r="V188" s="249"/>
      <c r="W188" s="249"/>
      <c r="X188" s="249"/>
      <c r="Y188" s="258"/>
      <c r="Z188" s="258"/>
      <c r="AA188" s="249"/>
      <c r="AB188" s="221"/>
    </row>
    <row r="189" spans="1:29" ht="13.5" customHeight="1" outlineLevel="1">
      <c r="B189" s="37">
        <v>358</v>
      </c>
      <c r="D189" s="7" t="s">
        <v>163</v>
      </c>
      <c r="E189" s="10">
        <v>240</v>
      </c>
      <c r="F189" s="228"/>
      <c r="G189" s="247"/>
      <c r="H189" s="247"/>
      <c r="I189" s="247"/>
      <c r="J189" s="247"/>
      <c r="K189" s="247"/>
      <c r="L189" s="247"/>
      <c r="M189" s="247"/>
      <c r="N189" s="247"/>
      <c r="O189" s="247"/>
      <c r="P189" s="247"/>
      <c r="Q189" s="247"/>
      <c r="R189" s="247"/>
      <c r="S189" s="247"/>
      <c r="T189" s="247"/>
      <c r="U189" s="247"/>
      <c r="V189" s="247"/>
      <c r="W189" s="247"/>
      <c r="X189" s="247"/>
      <c r="Y189" s="258"/>
      <c r="Z189" s="258"/>
      <c r="AA189" s="247">
        <f>SUM(G189:Z194)</f>
        <v>0</v>
      </c>
      <c r="AB189" s="221">
        <f>E189*AA189</f>
        <v>0</v>
      </c>
      <c r="AC189" s="37"/>
    </row>
    <row r="190" spans="1:29" ht="13.5" customHeight="1" outlineLevel="1">
      <c r="B190" s="37">
        <v>619</v>
      </c>
      <c r="D190" s="253" t="s">
        <v>100</v>
      </c>
      <c r="E190" s="254"/>
      <c r="F190" s="229"/>
      <c r="G190" s="248"/>
      <c r="H190" s="248"/>
      <c r="I190" s="248"/>
      <c r="J190" s="248"/>
      <c r="K190" s="248"/>
      <c r="L190" s="248"/>
      <c r="M190" s="248"/>
      <c r="N190" s="248"/>
      <c r="O190" s="248"/>
      <c r="P190" s="248"/>
      <c r="Q190" s="248"/>
      <c r="R190" s="248"/>
      <c r="S190" s="248"/>
      <c r="T190" s="248"/>
      <c r="U190" s="248"/>
      <c r="V190" s="248"/>
      <c r="W190" s="248"/>
      <c r="X190" s="248"/>
      <c r="Y190" s="258"/>
      <c r="Z190" s="258"/>
      <c r="AA190" s="248"/>
      <c r="AB190" s="221"/>
    </row>
    <row r="191" spans="1:29" ht="13.5" customHeight="1" outlineLevel="1">
      <c r="B191" s="37">
        <v>948</v>
      </c>
      <c r="D191" s="231" t="s">
        <v>215</v>
      </c>
      <c r="E191" s="232"/>
      <c r="F191" s="229"/>
      <c r="G191" s="248"/>
      <c r="H191" s="248"/>
      <c r="I191" s="248"/>
      <c r="J191" s="248"/>
      <c r="K191" s="248"/>
      <c r="L191" s="248"/>
      <c r="M191" s="248"/>
      <c r="N191" s="248"/>
      <c r="O191" s="248"/>
      <c r="P191" s="248"/>
      <c r="Q191" s="248"/>
      <c r="R191" s="248"/>
      <c r="S191" s="248"/>
      <c r="T191" s="248"/>
      <c r="U191" s="248"/>
      <c r="V191" s="248"/>
      <c r="W191" s="248"/>
      <c r="X191" s="248"/>
      <c r="Y191" s="258"/>
      <c r="Z191" s="258"/>
      <c r="AA191" s="248"/>
      <c r="AB191" s="221"/>
    </row>
    <row r="192" spans="1:29" ht="13.5" customHeight="1" outlineLevel="1">
      <c r="B192" s="37">
        <v>1147</v>
      </c>
      <c r="D192" s="255" t="s">
        <v>194</v>
      </c>
      <c r="E192" s="256"/>
      <c r="F192" s="229"/>
      <c r="G192" s="248"/>
      <c r="H192" s="248"/>
      <c r="I192" s="248"/>
      <c r="J192" s="248"/>
      <c r="K192" s="248"/>
      <c r="L192" s="248"/>
      <c r="M192" s="248"/>
      <c r="N192" s="248"/>
      <c r="O192" s="248"/>
      <c r="P192" s="248"/>
      <c r="Q192" s="248"/>
      <c r="R192" s="248"/>
      <c r="S192" s="248"/>
      <c r="T192" s="248"/>
      <c r="U192" s="248"/>
      <c r="V192" s="248"/>
      <c r="W192" s="248"/>
      <c r="X192" s="248"/>
      <c r="Y192" s="258"/>
      <c r="Z192" s="258"/>
      <c r="AA192" s="248"/>
      <c r="AB192" s="221"/>
    </row>
    <row r="193" spans="1:28" ht="13.5" customHeight="1" outlineLevel="1">
      <c r="B193" s="69">
        <v>1491</v>
      </c>
      <c r="C193" s="69"/>
      <c r="D193" s="237" t="s">
        <v>199</v>
      </c>
      <c r="E193" s="238"/>
      <c r="F193" s="229"/>
      <c r="G193" s="248"/>
      <c r="H193" s="248"/>
      <c r="I193" s="248"/>
      <c r="J193" s="248"/>
      <c r="K193" s="248"/>
      <c r="L193" s="248"/>
      <c r="M193" s="248"/>
      <c r="N193" s="248"/>
      <c r="O193" s="248"/>
      <c r="P193" s="248"/>
      <c r="Q193" s="248"/>
      <c r="R193" s="248"/>
      <c r="S193" s="248"/>
      <c r="T193" s="248"/>
      <c r="U193" s="248"/>
      <c r="V193" s="248"/>
      <c r="W193" s="248"/>
      <c r="X193" s="248"/>
      <c r="Y193" s="258"/>
      <c r="Z193" s="258"/>
      <c r="AA193" s="248"/>
      <c r="AB193" s="221"/>
    </row>
    <row r="194" spans="1:28" ht="13.5" customHeight="1" outlineLevel="1" thickBot="1">
      <c r="B194" s="69" t="s">
        <v>156</v>
      </c>
      <c r="C194" s="69"/>
      <c r="D194" s="226" t="s">
        <v>23</v>
      </c>
      <c r="E194" s="227"/>
      <c r="F194" s="230"/>
      <c r="G194" s="249"/>
      <c r="H194" s="249"/>
      <c r="I194" s="249"/>
      <c r="J194" s="249"/>
      <c r="K194" s="249"/>
      <c r="L194" s="249"/>
      <c r="M194" s="249"/>
      <c r="N194" s="249"/>
      <c r="O194" s="249"/>
      <c r="P194" s="249"/>
      <c r="Q194" s="249"/>
      <c r="R194" s="249"/>
      <c r="S194" s="249"/>
      <c r="T194" s="249"/>
      <c r="U194" s="249"/>
      <c r="V194" s="249"/>
      <c r="W194" s="249"/>
      <c r="X194" s="249"/>
      <c r="Y194" s="258"/>
      <c r="Z194" s="258"/>
      <c r="AA194" s="249"/>
      <c r="AB194" s="221"/>
    </row>
    <row r="195" spans="1:28" s="37" customFormat="1" ht="13.5" customHeight="1" outlineLevel="1">
      <c r="B195" s="37">
        <v>359</v>
      </c>
      <c r="D195" s="7" t="s">
        <v>486</v>
      </c>
      <c r="E195" s="15">
        <v>230</v>
      </c>
      <c r="F195" s="257"/>
      <c r="G195" s="258"/>
      <c r="H195" s="258"/>
      <c r="I195" s="258"/>
      <c r="J195" s="258"/>
      <c r="K195" s="258"/>
      <c r="L195" s="258"/>
      <c r="M195" s="258"/>
      <c r="N195" s="258"/>
      <c r="O195" s="258"/>
      <c r="P195" s="258"/>
      <c r="Q195" s="258"/>
      <c r="R195" s="258"/>
      <c r="S195" s="258"/>
      <c r="T195" s="258"/>
      <c r="U195" s="258"/>
      <c r="V195" s="258"/>
      <c r="W195" s="258"/>
      <c r="X195" s="258"/>
      <c r="Y195" s="258"/>
      <c r="Z195" s="258"/>
      <c r="AA195" s="247">
        <f>SUM(G195:Z200)</f>
        <v>0</v>
      </c>
      <c r="AB195" s="221">
        <f>E195*AA195</f>
        <v>0</v>
      </c>
    </row>
    <row r="196" spans="1:28" s="37" customFormat="1" ht="13.5" customHeight="1" outlineLevel="1">
      <c r="B196" s="37">
        <v>615</v>
      </c>
      <c r="D196" s="222" t="s">
        <v>362</v>
      </c>
      <c r="E196" s="250"/>
      <c r="F196" s="257"/>
      <c r="G196" s="258"/>
      <c r="H196" s="258"/>
      <c r="I196" s="258"/>
      <c r="J196" s="258"/>
      <c r="K196" s="258"/>
      <c r="L196" s="258"/>
      <c r="M196" s="258"/>
      <c r="N196" s="258"/>
      <c r="O196" s="258"/>
      <c r="P196" s="258"/>
      <c r="Q196" s="258"/>
      <c r="R196" s="258"/>
      <c r="S196" s="258"/>
      <c r="T196" s="258"/>
      <c r="U196" s="258"/>
      <c r="V196" s="258"/>
      <c r="W196" s="258"/>
      <c r="X196" s="258"/>
      <c r="Y196" s="258"/>
      <c r="Z196" s="258"/>
      <c r="AA196" s="248"/>
      <c r="AB196" s="221"/>
    </row>
    <row r="197" spans="1:28" s="37" customFormat="1" ht="13.5" customHeight="1" outlineLevel="1">
      <c r="B197" s="37">
        <v>812</v>
      </c>
      <c r="D197" s="233" t="s">
        <v>108</v>
      </c>
      <c r="E197" s="251"/>
      <c r="F197" s="257"/>
      <c r="G197" s="258"/>
      <c r="H197" s="258"/>
      <c r="I197" s="258"/>
      <c r="J197" s="258"/>
      <c r="K197" s="258"/>
      <c r="L197" s="258"/>
      <c r="M197" s="258"/>
      <c r="N197" s="258"/>
      <c r="O197" s="258"/>
      <c r="P197" s="258"/>
      <c r="Q197" s="258"/>
      <c r="R197" s="258"/>
      <c r="S197" s="258"/>
      <c r="T197" s="258"/>
      <c r="U197" s="258"/>
      <c r="V197" s="258"/>
      <c r="W197" s="258"/>
      <c r="X197" s="258"/>
      <c r="Y197" s="258"/>
      <c r="Z197" s="258"/>
      <c r="AA197" s="248"/>
      <c r="AB197" s="221"/>
    </row>
    <row r="198" spans="1:28" s="37" customFormat="1" ht="13.5" customHeight="1" outlineLevel="1">
      <c r="B198" s="37">
        <v>1319</v>
      </c>
      <c r="D198" s="233" t="s">
        <v>88</v>
      </c>
      <c r="E198" s="251"/>
      <c r="F198" s="257"/>
      <c r="G198" s="258"/>
      <c r="H198" s="258"/>
      <c r="I198" s="258"/>
      <c r="J198" s="258"/>
      <c r="K198" s="258"/>
      <c r="L198" s="258"/>
      <c r="M198" s="258"/>
      <c r="N198" s="258"/>
      <c r="O198" s="258"/>
      <c r="P198" s="258"/>
      <c r="Q198" s="258"/>
      <c r="R198" s="258"/>
      <c r="S198" s="258"/>
      <c r="T198" s="258"/>
      <c r="U198" s="258"/>
      <c r="V198" s="258"/>
      <c r="W198" s="258"/>
      <c r="X198" s="258"/>
      <c r="Y198" s="258"/>
      <c r="Z198" s="258"/>
      <c r="AA198" s="248"/>
      <c r="AB198" s="221"/>
    </row>
    <row r="199" spans="1:28" s="37" customFormat="1" ht="13.5" customHeight="1" outlineLevel="1">
      <c r="B199" s="37">
        <v>1126</v>
      </c>
      <c r="D199" s="233" t="s">
        <v>118</v>
      </c>
      <c r="E199" s="251"/>
      <c r="F199" s="257"/>
      <c r="G199" s="258"/>
      <c r="H199" s="258"/>
      <c r="I199" s="258"/>
      <c r="J199" s="258"/>
      <c r="K199" s="258"/>
      <c r="L199" s="258"/>
      <c r="M199" s="258"/>
      <c r="N199" s="258"/>
      <c r="O199" s="258"/>
      <c r="P199" s="258"/>
      <c r="Q199" s="258"/>
      <c r="R199" s="258"/>
      <c r="S199" s="258"/>
      <c r="T199" s="258"/>
      <c r="U199" s="258"/>
      <c r="V199" s="258"/>
      <c r="W199" s="258"/>
      <c r="X199" s="258"/>
      <c r="Y199" s="258"/>
      <c r="Z199" s="258"/>
      <c r="AA199" s="248"/>
      <c r="AB199" s="221"/>
    </row>
    <row r="200" spans="1:28" s="37" customFormat="1" ht="13.5" customHeight="1" outlineLevel="1" thickBot="1">
      <c r="B200" s="69" t="s">
        <v>156</v>
      </c>
      <c r="C200" s="69"/>
      <c r="D200" s="226" t="s">
        <v>23</v>
      </c>
      <c r="E200" s="252"/>
      <c r="F200" s="257"/>
      <c r="G200" s="258"/>
      <c r="H200" s="258"/>
      <c r="I200" s="258"/>
      <c r="J200" s="258"/>
      <c r="K200" s="258"/>
      <c r="L200" s="258"/>
      <c r="M200" s="258"/>
      <c r="N200" s="258"/>
      <c r="O200" s="258"/>
      <c r="P200" s="258"/>
      <c r="Q200" s="258"/>
      <c r="R200" s="258"/>
      <c r="S200" s="258"/>
      <c r="T200" s="258"/>
      <c r="U200" s="258"/>
      <c r="V200" s="258"/>
      <c r="W200" s="258"/>
      <c r="X200" s="258"/>
      <c r="Y200" s="258"/>
      <c r="Z200" s="258"/>
      <c r="AA200" s="249"/>
      <c r="AB200" s="221"/>
    </row>
    <row r="201" spans="1:28" s="37" customFormat="1" ht="13.5" customHeight="1" outlineLevel="1">
      <c r="A201"/>
      <c r="B201" s="37">
        <v>359</v>
      </c>
      <c r="D201" s="7" t="s">
        <v>164</v>
      </c>
      <c r="E201" s="15">
        <v>265</v>
      </c>
      <c r="F201" s="257"/>
      <c r="G201" s="258"/>
      <c r="H201" s="258"/>
      <c r="I201" s="258"/>
      <c r="J201" s="258"/>
      <c r="K201" s="258"/>
      <c r="L201" s="258"/>
      <c r="M201" s="258"/>
      <c r="N201" s="258"/>
      <c r="O201" s="258"/>
      <c r="P201" s="258"/>
      <c r="Q201" s="258"/>
      <c r="R201" s="258"/>
      <c r="S201" s="258"/>
      <c r="T201" s="258"/>
      <c r="U201" s="258"/>
      <c r="V201" s="258"/>
      <c r="W201" s="258"/>
      <c r="X201" s="258"/>
      <c r="Y201" s="258"/>
      <c r="Z201" s="258"/>
      <c r="AA201" s="247">
        <f>SUM(G201:Z207)</f>
        <v>0</v>
      </c>
      <c r="AB201" s="221">
        <f>E201*AA201</f>
        <v>0</v>
      </c>
    </row>
    <row r="202" spans="1:28" ht="13.5" customHeight="1" outlineLevel="1">
      <c r="B202" s="37">
        <v>615</v>
      </c>
      <c r="D202" s="222" t="s">
        <v>362</v>
      </c>
      <c r="E202" s="250"/>
      <c r="F202" s="257"/>
      <c r="G202" s="258"/>
      <c r="H202" s="258"/>
      <c r="I202" s="258"/>
      <c r="J202" s="258"/>
      <c r="K202" s="258"/>
      <c r="L202" s="258"/>
      <c r="M202" s="258"/>
      <c r="N202" s="258"/>
      <c r="O202" s="258"/>
      <c r="P202" s="258"/>
      <c r="Q202" s="258"/>
      <c r="R202" s="258"/>
      <c r="S202" s="258"/>
      <c r="T202" s="258"/>
      <c r="U202" s="258"/>
      <c r="V202" s="258"/>
      <c r="W202" s="258"/>
      <c r="X202" s="258"/>
      <c r="Y202" s="258"/>
      <c r="Z202" s="258"/>
      <c r="AA202" s="248"/>
      <c r="AB202" s="221"/>
    </row>
    <row r="203" spans="1:28" ht="13.5" customHeight="1" outlineLevel="1">
      <c r="B203" s="37">
        <v>812</v>
      </c>
      <c r="D203" s="233" t="s">
        <v>108</v>
      </c>
      <c r="E203" s="251"/>
      <c r="F203" s="257"/>
      <c r="G203" s="258"/>
      <c r="H203" s="258"/>
      <c r="I203" s="258"/>
      <c r="J203" s="258"/>
      <c r="K203" s="258"/>
      <c r="L203" s="258"/>
      <c r="M203" s="258"/>
      <c r="N203" s="258"/>
      <c r="O203" s="258"/>
      <c r="P203" s="258"/>
      <c r="Q203" s="258"/>
      <c r="R203" s="258"/>
      <c r="S203" s="258"/>
      <c r="T203" s="258"/>
      <c r="U203" s="258"/>
      <c r="V203" s="258"/>
      <c r="W203" s="258"/>
      <c r="X203" s="258"/>
      <c r="Y203" s="258"/>
      <c r="Z203" s="258"/>
      <c r="AA203" s="248"/>
      <c r="AB203" s="221"/>
    </row>
    <row r="204" spans="1:28" ht="13.5" customHeight="1" outlineLevel="1">
      <c r="A204" s="37"/>
      <c r="B204" s="37">
        <v>1319</v>
      </c>
      <c r="D204" s="233" t="s">
        <v>88</v>
      </c>
      <c r="E204" s="251"/>
      <c r="F204" s="257"/>
      <c r="G204" s="258"/>
      <c r="H204" s="258"/>
      <c r="I204" s="258"/>
      <c r="J204" s="258"/>
      <c r="K204" s="258"/>
      <c r="L204" s="258"/>
      <c r="M204" s="258"/>
      <c r="N204" s="258"/>
      <c r="O204" s="258"/>
      <c r="P204" s="258"/>
      <c r="Q204" s="258"/>
      <c r="R204" s="258"/>
      <c r="S204" s="258"/>
      <c r="T204" s="258"/>
      <c r="U204" s="258"/>
      <c r="V204" s="258"/>
      <c r="W204" s="258"/>
      <c r="X204" s="258"/>
      <c r="Y204" s="258"/>
      <c r="Z204" s="258"/>
      <c r="AA204" s="248"/>
      <c r="AB204" s="221"/>
    </row>
    <row r="205" spans="1:28" ht="13.5" customHeight="1" outlineLevel="1">
      <c r="B205" s="37">
        <v>1126</v>
      </c>
      <c r="D205" s="233" t="s">
        <v>118</v>
      </c>
      <c r="E205" s="251"/>
      <c r="F205" s="257"/>
      <c r="G205" s="258"/>
      <c r="H205" s="258"/>
      <c r="I205" s="258"/>
      <c r="J205" s="258"/>
      <c r="K205" s="258"/>
      <c r="L205" s="258"/>
      <c r="M205" s="258"/>
      <c r="N205" s="258"/>
      <c r="O205" s="258"/>
      <c r="P205" s="258"/>
      <c r="Q205" s="258"/>
      <c r="R205" s="258"/>
      <c r="S205" s="258"/>
      <c r="T205" s="258"/>
      <c r="U205" s="258"/>
      <c r="V205" s="258"/>
      <c r="W205" s="258"/>
      <c r="X205" s="258"/>
      <c r="Y205" s="258"/>
      <c r="Z205" s="258"/>
      <c r="AA205" s="248"/>
      <c r="AB205" s="221"/>
    </row>
    <row r="206" spans="1:28" ht="13.5" customHeight="1" outlineLevel="1">
      <c r="B206" s="37">
        <v>1355</v>
      </c>
      <c r="D206" s="255" t="s">
        <v>123</v>
      </c>
      <c r="E206" s="259"/>
      <c r="F206" s="257"/>
      <c r="G206" s="258"/>
      <c r="H206" s="258"/>
      <c r="I206" s="258"/>
      <c r="J206" s="258"/>
      <c r="K206" s="258"/>
      <c r="L206" s="258"/>
      <c r="M206" s="258"/>
      <c r="N206" s="258"/>
      <c r="O206" s="258"/>
      <c r="P206" s="258"/>
      <c r="Q206" s="258"/>
      <c r="R206" s="258"/>
      <c r="S206" s="258"/>
      <c r="T206" s="258"/>
      <c r="U206" s="258"/>
      <c r="V206" s="258"/>
      <c r="W206" s="258"/>
      <c r="X206" s="258"/>
      <c r="Y206" s="258"/>
      <c r="Z206" s="258"/>
      <c r="AA206" s="248"/>
      <c r="AB206" s="221"/>
    </row>
    <row r="207" spans="1:28" ht="13.5" customHeight="1" outlineLevel="1" thickBot="1">
      <c r="B207" s="69" t="s">
        <v>156</v>
      </c>
      <c r="C207" s="69"/>
      <c r="D207" s="226" t="s">
        <v>23</v>
      </c>
      <c r="E207" s="252"/>
      <c r="F207" s="257"/>
      <c r="G207" s="258"/>
      <c r="H207" s="258"/>
      <c r="I207" s="258"/>
      <c r="J207" s="258"/>
      <c r="K207" s="258"/>
      <c r="L207" s="258"/>
      <c r="M207" s="258"/>
      <c r="N207" s="258"/>
      <c r="O207" s="258"/>
      <c r="P207" s="258"/>
      <c r="Q207" s="258"/>
      <c r="R207" s="258"/>
      <c r="S207" s="258"/>
      <c r="T207" s="258"/>
      <c r="U207" s="258"/>
      <c r="V207" s="258"/>
      <c r="W207" s="258"/>
      <c r="X207" s="258"/>
      <c r="Y207" s="258"/>
      <c r="Z207" s="258"/>
      <c r="AA207" s="249"/>
      <c r="AB207" s="221"/>
    </row>
    <row r="208" spans="1:28">
      <c r="AA208" s="112">
        <f>SUM(G6:Z207)</f>
        <v>0</v>
      </c>
    </row>
    <row r="209" spans="6:28">
      <c r="F209" s="13">
        <f t="shared" ref="F209:Z209" si="31">SUMPRODUCT(F6:F207,$E$6:$E$207)</f>
        <v>0</v>
      </c>
      <c r="G209" s="2">
        <f t="shared" si="31"/>
        <v>0</v>
      </c>
      <c r="H209" s="2">
        <f t="shared" si="31"/>
        <v>0</v>
      </c>
      <c r="I209" s="2">
        <f t="shared" si="31"/>
        <v>0</v>
      </c>
      <c r="J209" s="2">
        <f t="shared" si="31"/>
        <v>0</v>
      </c>
      <c r="K209" s="2">
        <f t="shared" si="31"/>
        <v>0</v>
      </c>
      <c r="L209" s="2">
        <f t="shared" si="31"/>
        <v>0</v>
      </c>
      <c r="M209" s="2">
        <f t="shared" si="31"/>
        <v>0</v>
      </c>
      <c r="N209" s="2">
        <f t="shared" si="31"/>
        <v>0</v>
      </c>
      <c r="O209" s="2">
        <f t="shared" si="31"/>
        <v>0</v>
      </c>
      <c r="P209" s="2">
        <f t="shared" si="31"/>
        <v>0</v>
      </c>
      <c r="Q209" s="2">
        <f t="shared" si="31"/>
        <v>0</v>
      </c>
      <c r="R209" s="2">
        <f t="shared" si="31"/>
        <v>0</v>
      </c>
      <c r="S209" s="2">
        <f t="shared" si="31"/>
        <v>0</v>
      </c>
      <c r="T209" s="2">
        <f t="shared" si="31"/>
        <v>0</v>
      </c>
      <c r="U209" s="2">
        <f t="shared" si="31"/>
        <v>0</v>
      </c>
      <c r="V209" s="2">
        <f t="shared" si="31"/>
        <v>0</v>
      </c>
      <c r="W209" s="2">
        <f t="shared" si="31"/>
        <v>0</v>
      </c>
      <c r="X209" s="2">
        <f t="shared" si="31"/>
        <v>0</v>
      </c>
      <c r="Y209" s="2">
        <f t="shared" si="31"/>
        <v>0</v>
      </c>
      <c r="Z209" s="2">
        <f t="shared" si="31"/>
        <v>0</v>
      </c>
      <c r="AA209" s="90">
        <f>SUM(AA6:AA207)</f>
        <v>0</v>
      </c>
      <c r="AB209" s="23">
        <f>SUM(AB6:AB207)</f>
        <v>0</v>
      </c>
    </row>
    <row r="210" spans="6:28">
      <c r="AA210" s="89" t="s">
        <v>57</v>
      </c>
    </row>
  </sheetData>
  <protectedRanges>
    <protectedRange sqref="G133:Z133" name="Диапазон1_1"/>
    <protectedRange sqref="G156:Z158" name="Диапазон1_3"/>
    <protectedRange sqref="G7:Z7" name="Диапазон1_2"/>
    <protectedRange sqref="G65:Z66" name="Диапазон1_5"/>
    <protectedRange sqref="G75:Z76" name="Диапазон1_6"/>
    <protectedRange sqref="G155:Z155" name="Диапазон1_7"/>
    <protectedRange sqref="G57:Z57" name="Диапазон1_3_1"/>
  </protectedRanges>
  <mergeCells count="171">
    <mergeCell ref="AB201:AB207"/>
    <mergeCell ref="D1:Z1"/>
    <mergeCell ref="D2:Z2"/>
    <mergeCell ref="D3:Z3"/>
    <mergeCell ref="G174:G178"/>
    <mergeCell ref="H174:H178"/>
    <mergeCell ref="I174:I178"/>
    <mergeCell ref="J174:J178"/>
    <mergeCell ref="F179:F183"/>
    <mergeCell ref="D180:E180"/>
    <mergeCell ref="D181:E181"/>
    <mergeCell ref="D183:E183"/>
    <mergeCell ref="D175:E175"/>
    <mergeCell ref="D176:E176"/>
    <mergeCell ref="D178:E178"/>
    <mergeCell ref="D177:E177"/>
    <mergeCell ref="AB1:AB3"/>
    <mergeCell ref="M174:M178"/>
    <mergeCell ref="N174:N178"/>
    <mergeCell ref="O174:O178"/>
    <mergeCell ref="H179:H183"/>
    <mergeCell ref="I179:I183"/>
    <mergeCell ref="J179:J183"/>
    <mergeCell ref="N179:N183"/>
    <mergeCell ref="AB174:AB178"/>
    <mergeCell ref="AB179:AB183"/>
    <mergeCell ref="AB189:AB194"/>
    <mergeCell ref="F174:F178"/>
    <mergeCell ref="K174:K178"/>
    <mergeCell ref="K179:K183"/>
    <mergeCell ref="L179:L183"/>
    <mergeCell ref="M179:M183"/>
    <mergeCell ref="P179:P183"/>
    <mergeCell ref="Q189:Q194"/>
    <mergeCell ref="H189:H194"/>
    <mergeCell ref="I189:I194"/>
    <mergeCell ref="J189:J194"/>
    <mergeCell ref="Y179:Y183"/>
    <mergeCell ref="Z179:Z183"/>
    <mergeCell ref="U179:U183"/>
    <mergeCell ref="V179:V183"/>
    <mergeCell ref="W179:W183"/>
    <mergeCell ref="X179:X183"/>
    <mergeCell ref="R179:R183"/>
    <mergeCell ref="O179:O183"/>
    <mergeCell ref="G179:G183"/>
    <mergeCell ref="K184:K188"/>
    <mergeCell ref="L184:L188"/>
    <mergeCell ref="AA1:AA3"/>
    <mergeCell ref="R189:R194"/>
    <mergeCell ref="S189:S194"/>
    <mergeCell ref="T179:T183"/>
    <mergeCell ref="Q179:Q183"/>
    <mergeCell ref="L174:L178"/>
    <mergeCell ref="D190:E190"/>
    <mergeCell ref="D191:E191"/>
    <mergeCell ref="D192:E192"/>
    <mergeCell ref="D193:E193"/>
    <mergeCell ref="D194:E194"/>
    <mergeCell ref="P189:P194"/>
    <mergeCell ref="S179:S183"/>
    <mergeCell ref="K189:K194"/>
    <mergeCell ref="L189:L194"/>
    <mergeCell ref="M189:M194"/>
    <mergeCell ref="AA174:AA178"/>
    <mergeCell ref="AA179:AA183"/>
    <mergeCell ref="AA189:AA194"/>
    <mergeCell ref="F184:F188"/>
    <mergeCell ref="G184:G188"/>
    <mergeCell ref="H184:H188"/>
    <mergeCell ref="I184:I188"/>
    <mergeCell ref="J184:J188"/>
    <mergeCell ref="J201:J207"/>
    <mergeCell ref="D204:E204"/>
    <mergeCell ref="D182:E182"/>
    <mergeCell ref="Z201:Z207"/>
    <mergeCell ref="D202:E202"/>
    <mergeCell ref="D203:E203"/>
    <mergeCell ref="N189:N194"/>
    <mergeCell ref="O189:O194"/>
    <mergeCell ref="F189:F194"/>
    <mergeCell ref="G189:G194"/>
    <mergeCell ref="D205:E205"/>
    <mergeCell ref="D206:E206"/>
    <mergeCell ref="D207:E207"/>
    <mergeCell ref="K201:K207"/>
    <mergeCell ref="L201:L207"/>
    <mergeCell ref="M201:M207"/>
    <mergeCell ref="F201:F207"/>
    <mergeCell ref="G201:G207"/>
    <mergeCell ref="H201:H207"/>
    <mergeCell ref="I201:I207"/>
    <mergeCell ref="P201:P207"/>
    <mergeCell ref="Q201:Q207"/>
    <mergeCell ref="R201:R207"/>
    <mergeCell ref="S201:S207"/>
    <mergeCell ref="N201:N207"/>
    <mergeCell ref="O201:O207"/>
    <mergeCell ref="X174:X178"/>
    <mergeCell ref="T201:T207"/>
    <mergeCell ref="U201:U207"/>
    <mergeCell ref="V201:V207"/>
    <mergeCell ref="W201:W207"/>
    <mergeCell ref="X201:X207"/>
    <mergeCell ref="U189:U194"/>
    <mergeCell ref="V189:V194"/>
    <mergeCell ref="W189:W194"/>
    <mergeCell ref="X189:X194"/>
    <mergeCell ref="R195:R200"/>
    <mergeCell ref="S195:S200"/>
    <mergeCell ref="T195:T200"/>
    <mergeCell ref="U195:U200"/>
    <mergeCell ref="V195:V200"/>
    <mergeCell ref="W195:W200"/>
    <mergeCell ref="AA201:AA207"/>
    <mergeCell ref="Y174:Y178"/>
    <mergeCell ref="Z174:Z178"/>
    <mergeCell ref="Y189:Y194"/>
    <mergeCell ref="Z189:Z194"/>
    <mergeCell ref="P174:P178"/>
    <mergeCell ref="Q174:Q178"/>
    <mergeCell ref="R174:R178"/>
    <mergeCell ref="S174:S178"/>
    <mergeCell ref="Y201:Y207"/>
    <mergeCell ref="T189:T194"/>
    <mergeCell ref="T174:T178"/>
    <mergeCell ref="U174:U178"/>
    <mergeCell ref="V174:V178"/>
    <mergeCell ref="W174:W178"/>
    <mergeCell ref="V184:V188"/>
    <mergeCell ref="W184:W188"/>
    <mergeCell ref="X184:X188"/>
    <mergeCell ref="Y184:Y188"/>
    <mergeCell ref="Z184:Z188"/>
    <mergeCell ref="AA184:AA188"/>
    <mergeCell ref="X195:X200"/>
    <mergeCell ref="Y195:Y200"/>
    <mergeCell ref="Z195:Z200"/>
    <mergeCell ref="M184:M188"/>
    <mergeCell ref="N184:N188"/>
    <mergeCell ref="O184:O188"/>
    <mergeCell ref="P184:P188"/>
    <mergeCell ref="Q184:Q188"/>
    <mergeCell ref="R184:R188"/>
    <mergeCell ref="S184:S188"/>
    <mergeCell ref="T184:T188"/>
    <mergeCell ref="U184:U188"/>
    <mergeCell ref="AA195:AA200"/>
    <mergeCell ref="AB195:AB200"/>
    <mergeCell ref="D196:E196"/>
    <mergeCell ref="D197:E197"/>
    <mergeCell ref="D198:E198"/>
    <mergeCell ref="D199:E199"/>
    <mergeCell ref="D200:E200"/>
    <mergeCell ref="AB184:AB188"/>
    <mergeCell ref="D185:E185"/>
    <mergeCell ref="D186:E186"/>
    <mergeCell ref="D187:E187"/>
    <mergeCell ref="D188:E188"/>
    <mergeCell ref="F195:F200"/>
    <mergeCell ref="G195:G200"/>
    <mergeCell ref="H195:H200"/>
    <mergeCell ref="I195:I200"/>
    <mergeCell ref="J195:J200"/>
    <mergeCell ref="K195:K200"/>
    <mergeCell ref="L195:L200"/>
    <mergeCell ref="M195:M200"/>
    <mergeCell ref="N195:N200"/>
    <mergeCell ref="O195:O200"/>
    <mergeCell ref="P195:P200"/>
    <mergeCell ref="Q195:Q200"/>
  </mergeCells>
  <conditionalFormatting sqref="AB209 AA123:AB124 AB169 AA170:AB172 AA138:AB145 AA132:AB132 AA134:AB134 AA98:AB98 AA162:AB168 AA33:AB34 AA112:AB117 AA84:AB92 AA46:AB48 AA77:AB82 AA119:AB119 AA68:AB73 AA52:AB56 AA58:AB63 AA8:AB28 AA136:AB136">
    <cfRule type="cellIs" dxfId="454" priority="267" operator="equal">
      <formula>0</formula>
    </cfRule>
  </conditionalFormatting>
  <conditionalFormatting sqref="AA209">
    <cfRule type="cellIs" dxfId="453" priority="266" operator="equal">
      <formula>0</formula>
    </cfRule>
  </conditionalFormatting>
  <conditionalFormatting sqref="AB1:AB3">
    <cfRule type="expression" dxfId="452" priority="265">
      <formula>$AA$209=0</formula>
    </cfRule>
  </conditionalFormatting>
  <conditionalFormatting sqref="AA1:AA3">
    <cfRule type="expression" dxfId="451" priority="264">
      <formula>$AA$209=0</formula>
    </cfRule>
  </conditionalFormatting>
  <conditionalFormatting sqref="AB6">
    <cfRule type="cellIs" dxfId="450" priority="263" operator="equal">
      <formula>0</formula>
    </cfRule>
  </conditionalFormatting>
  <conditionalFormatting sqref="AA6">
    <cfRule type="cellIs" dxfId="449" priority="262" operator="equal">
      <formula>0</formula>
    </cfRule>
  </conditionalFormatting>
  <conditionalFormatting sqref="AB30:AB31">
    <cfRule type="cellIs" dxfId="448" priority="259" operator="equal">
      <formula>0</formula>
    </cfRule>
  </conditionalFormatting>
  <conditionalFormatting sqref="AA30:AA31">
    <cfRule type="cellIs" dxfId="447" priority="258" operator="equal">
      <formula>0</formula>
    </cfRule>
  </conditionalFormatting>
  <conditionalFormatting sqref="AB36:AB38">
    <cfRule type="cellIs" dxfId="446" priority="257" operator="equal">
      <formula>0</formula>
    </cfRule>
  </conditionalFormatting>
  <conditionalFormatting sqref="AA36:AA38">
    <cfRule type="cellIs" dxfId="445" priority="256" operator="equal">
      <formula>0</formula>
    </cfRule>
  </conditionalFormatting>
  <conditionalFormatting sqref="AB101">
    <cfRule type="cellIs" dxfId="444" priority="253" operator="equal">
      <formula>0</formula>
    </cfRule>
  </conditionalFormatting>
  <conditionalFormatting sqref="AA101">
    <cfRule type="cellIs" dxfId="443" priority="252" operator="equal">
      <formula>0</formula>
    </cfRule>
  </conditionalFormatting>
  <conditionalFormatting sqref="AA174:AB207">
    <cfRule type="cellIs" dxfId="442" priority="239" operator="equal">
      <formula>0</formula>
    </cfRule>
  </conditionalFormatting>
  <conditionalFormatting sqref="F209:Z209">
    <cfRule type="cellIs" dxfId="441" priority="235" operator="equal">
      <formula>0</formula>
    </cfRule>
  </conditionalFormatting>
  <conditionalFormatting sqref="AA99:AB99">
    <cfRule type="cellIs" dxfId="440" priority="183" operator="equal">
      <formula>0</formula>
    </cfRule>
  </conditionalFormatting>
  <conditionalFormatting sqref="AA123:AA124">
    <cfRule type="cellIs" dxfId="439" priority="158" operator="equal">
      <formula>0</formula>
    </cfRule>
  </conditionalFormatting>
  <conditionalFormatting sqref="AA145:AB145">
    <cfRule type="cellIs" dxfId="438" priority="152" operator="equal">
      <formula>0</formula>
    </cfRule>
  </conditionalFormatting>
  <conditionalFormatting sqref="AA163:AB164">
    <cfRule type="cellIs" dxfId="437" priority="150" operator="equal">
      <formula>0</formula>
    </cfRule>
  </conditionalFormatting>
  <conditionalFormatting sqref="AA148:AB153">
    <cfRule type="cellIs" dxfId="436" priority="134" operator="equal">
      <formula>0</formula>
    </cfRule>
  </conditionalFormatting>
  <conditionalFormatting sqref="AA169">
    <cfRule type="cellIs" dxfId="435" priority="111" operator="equal">
      <formula>0</formula>
    </cfRule>
  </conditionalFormatting>
  <conditionalFormatting sqref="AB110">
    <cfRule type="cellIs" dxfId="434" priority="108" operator="equal">
      <formula>0</formula>
    </cfRule>
  </conditionalFormatting>
  <conditionalFormatting sqref="AA110">
    <cfRule type="cellIs" dxfId="433" priority="107" operator="equal">
      <formula>0</formula>
    </cfRule>
  </conditionalFormatting>
  <conditionalFormatting sqref="AB110">
    <cfRule type="cellIs" dxfId="432" priority="106" operator="equal">
      <formula>0</formula>
    </cfRule>
  </conditionalFormatting>
  <conditionalFormatting sqref="AA110">
    <cfRule type="cellIs" dxfId="431" priority="105" operator="equal">
      <formula>0</formula>
    </cfRule>
  </conditionalFormatting>
  <conditionalFormatting sqref="AB111">
    <cfRule type="cellIs" dxfId="430" priority="104" operator="equal">
      <formula>0</formula>
    </cfRule>
  </conditionalFormatting>
  <conditionalFormatting sqref="AA111">
    <cfRule type="cellIs" dxfId="429" priority="103" operator="equal">
      <formula>0</formula>
    </cfRule>
  </conditionalFormatting>
  <conditionalFormatting sqref="AB111">
    <cfRule type="cellIs" dxfId="428" priority="102" operator="equal">
      <formula>0</formula>
    </cfRule>
  </conditionalFormatting>
  <conditionalFormatting sqref="AA111">
    <cfRule type="cellIs" dxfId="427" priority="101" operator="equal">
      <formula>0</formula>
    </cfRule>
  </conditionalFormatting>
  <conditionalFormatting sqref="AA106:AB109">
    <cfRule type="cellIs" dxfId="426" priority="100" operator="equal">
      <formula>0</formula>
    </cfRule>
  </conditionalFormatting>
  <conditionalFormatting sqref="AA118:AB118">
    <cfRule type="cellIs" dxfId="425" priority="99" operator="equal">
      <formula>0</formula>
    </cfRule>
  </conditionalFormatting>
  <conditionalFormatting sqref="AA135:AB135">
    <cfRule type="cellIs" dxfId="424" priority="83" operator="equal">
      <formula>0</formula>
    </cfRule>
  </conditionalFormatting>
  <conditionalFormatting sqref="AA125:AB125">
    <cfRule type="cellIs" dxfId="423" priority="84" operator="equal">
      <formula>0</formula>
    </cfRule>
  </conditionalFormatting>
  <conditionalFormatting sqref="AA127:AB127">
    <cfRule type="cellIs" dxfId="422" priority="82" operator="equal">
      <formula>0</formula>
    </cfRule>
  </conditionalFormatting>
  <conditionalFormatting sqref="AA129:AB131">
    <cfRule type="cellIs" dxfId="421" priority="81" operator="equal">
      <formula>0</formula>
    </cfRule>
  </conditionalFormatting>
  <conditionalFormatting sqref="AA121:AB121">
    <cfRule type="cellIs" dxfId="420" priority="74" operator="equal">
      <formula>0</formula>
    </cfRule>
  </conditionalFormatting>
  <conditionalFormatting sqref="AA121">
    <cfRule type="cellIs" dxfId="419" priority="73" operator="equal">
      <formula>0</formula>
    </cfRule>
  </conditionalFormatting>
  <conditionalFormatting sqref="AA122:AB122">
    <cfRule type="cellIs" dxfId="418" priority="72" operator="equal">
      <formula>0</formula>
    </cfRule>
  </conditionalFormatting>
  <conditionalFormatting sqref="AA122">
    <cfRule type="cellIs" dxfId="417" priority="71" operator="equal">
      <formula>0</formula>
    </cfRule>
  </conditionalFormatting>
  <conditionalFormatting sqref="AA208">
    <cfRule type="expression" dxfId="416" priority="70" stopIfTrue="1">
      <formula>$AA$208=$AA$209</formula>
    </cfRule>
  </conditionalFormatting>
  <conditionalFormatting sqref="AA146:AB147">
    <cfRule type="cellIs" dxfId="415" priority="68" operator="equal">
      <formula>0</formula>
    </cfRule>
  </conditionalFormatting>
  <conditionalFormatting sqref="AA146:AB147">
    <cfRule type="cellIs" dxfId="414" priority="67" operator="equal">
      <formula>0</formula>
    </cfRule>
  </conditionalFormatting>
  <conditionalFormatting sqref="AA39:AA41">
    <cfRule type="cellIs" dxfId="413" priority="64" operator="equal">
      <formula>0</formula>
    </cfRule>
  </conditionalFormatting>
  <conditionalFormatting sqref="AB39:AB41">
    <cfRule type="cellIs" dxfId="412" priority="65" operator="equal">
      <formula>0</formula>
    </cfRule>
  </conditionalFormatting>
  <conditionalFormatting sqref="AB43:AB44">
    <cfRule type="cellIs" dxfId="411" priority="61" operator="equal">
      <formula>0</formula>
    </cfRule>
  </conditionalFormatting>
  <conditionalFormatting sqref="AA43:AA44">
    <cfRule type="cellIs" dxfId="410" priority="60" operator="equal">
      <formula>0</formula>
    </cfRule>
  </conditionalFormatting>
  <conditionalFormatting sqref="AA133:AB133">
    <cfRule type="cellIs" dxfId="409" priority="59" operator="equal">
      <formula>0</formula>
    </cfRule>
  </conditionalFormatting>
  <conditionalFormatting sqref="AB94:AB96">
    <cfRule type="cellIs" dxfId="408" priority="55" operator="equal">
      <formula>0</formula>
    </cfRule>
  </conditionalFormatting>
  <conditionalFormatting sqref="AA94:AA96">
    <cfRule type="cellIs" dxfId="407" priority="54" operator="equal">
      <formula>0</formula>
    </cfRule>
  </conditionalFormatting>
  <conditionalFormatting sqref="AA49:AB49">
    <cfRule type="cellIs" dxfId="406" priority="50" operator="equal">
      <formula>0</formula>
    </cfRule>
  </conditionalFormatting>
  <conditionalFormatting sqref="AA154:AB154 AA156:AB160">
    <cfRule type="cellIs" dxfId="405" priority="49" operator="equal">
      <formula>0</formula>
    </cfRule>
  </conditionalFormatting>
  <conditionalFormatting sqref="AA161:AB161">
    <cfRule type="cellIs" dxfId="404" priority="45" operator="equal">
      <formula>0</formula>
    </cfRule>
  </conditionalFormatting>
  <conditionalFormatting sqref="AA50">
    <cfRule type="cellIs" dxfId="403" priority="41" operator="equal">
      <formula>0</formula>
    </cfRule>
  </conditionalFormatting>
  <conditionalFormatting sqref="AB93">
    <cfRule type="cellIs" dxfId="402" priority="38" operator="equal">
      <formula>0</formula>
    </cfRule>
  </conditionalFormatting>
  <conditionalFormatting sqref="AA93">
    <cfRule type="cellIs" dxfId="401" priority="37" operator="equal">
      <formula>0</formula>
    </cfRule>
  </conditionalFormatting>
  <conditionalFormatting sqref="AB50">
    <cfRule type="cellIs" dxfId="400" priority="36" operator="equal">
      <formula>0</formula>
    </cfRule>
  </conditionalFormatting>
  <conditionalFormatting sqref="AA67">
    <cfRule type="cellIs" dxfId="399" priority="33" operator="equal">
      <formula>0</formula>
    </cfRule>
  </conditionalFormatting>
  <conditionalFormatting sqref="AB67">
    <cfRule type="cellIs" dxfId="398" priority="32" operator="equal">
      <formula>0</formula>
    </cfRule>
  </conditionalFormatting>
  <conditionalFormatting sqref="AA83">
    <cfRule type="cellIs" dxfId="397" priority="31" operator="equal">
      <formula>0</formula>
    </cfRule>
  </conditionalFormatting>
  <conditionalFormatting sqref="AB83">
    <cfRule type="cellIs" dxfId="396" priority="30" operator="equal">
      <formula>0</formula>
    </cfRule>
  </conditionalFormatting>
  <conditionalFormatting sqref="AA42">
    <cfRule type="cellIs" dxfId="395" priority="27" operator="equal">
      <formula>0</formula>
    </cfRule>
  </conditionalFormatting>
  <conditionalFormatting sqref="AB42">
    <cfRule type="cellIs" dxfId="394" priority="28" operator="equal">
      <formula>0</formula>
    </cfRule>
  </conditionalFormatting>
  <conditionalFormatting sqref="AA105">
    <cfRule type="cellIs" dxfId="393" priority="21" operator="equal">
      <formula>0</formula>
    </cfRule>
  </conditionalFormatting>
  <conditionalFormatting sqref="AA104:AB104">
    <cfRule type="cellIs" dxfId="392" priority="25" operator="equal">
      <formula>0</formula>
    </cfRule>
  </conditionalFormatting>
  <conditionalFormatting sqref="AB105">
    <cfRule type="cellIs" dxfId="391" priority="24" operator="equal">
      <formula>0</formula>
    </cfRule>
  </conditionalFormatting>
  <conditionalFormatting sqref="AA105">
    <cfRule type="cellIs" dxfId="390" priority="23" operator="equal">
      <formula>0</formula>
    </cfRule>
  </conditionalFormatting>
  <conditionalFormatting sqref="AB105">
    <cfRule type="cellIs" dxfId="389" priority="22" operator="equal">
      <formula>0</formula>
    </cfRule>
  </conditionalFormatting>
  <conditionalFormatting sqref="AB102">
    <cfRule type="cellIs" dxfId="388" priority="20" operator="equal">
      <formula>0</formula>
    </cfRule>
  </conditionalFormatting>
  <conditionalFormatting sqref="AA102">
    <cfRule type="cellIs" dxfId="387" priority="19" operator="equal">
      <formula>0</formula>
    </cfRule>
  </conditionalFormatting>
  <conditionalFormatting sqref="AB128">
    <cfRule type="cellIs" dxfId="386" priority="18" operator="equal">
      <formula>0</formula>
    </cfRule>
  </conditionalFormatting>
  <conditionalFormatting sqref="AA128">
    <cfRule type="cellIs" dxfId="385" priority="17" operator="equal">
      <formula>0</formula>
    </cfRule>
  </conditionalFormatting>
  <conditionalFormatting sqref="AA128:AB128">
    <cfRule type="cellIs" dxfId="384" priority="16" operator="equal">
      <formula>0</formula>
    </cfRule>
  </conditionalFormatting>
  <conditionalFormatting sqref="AB51">
    <cfRule type="cellIs" dxfId="383" priority="15" operator="equal">
      <formula>0</formula>
    </cfRule>
  </conditionalFormatting>
  <conditionalFormatting sqref="AA51">
    <cfRule type="cellIs" dxfId="382" priority="14" operator="equal">
      <formula>0</formula>
    </cfRule>
  </conditionalFormatting>
  <conditionalFormatting sqref="AA100:AB100">
    <cfRule type="cellIs" dxfId="381" priority="13" operator="equal">
      <formula>0</formula>
    </cfRule>
  </conditionalFormatting>
  <conditionalFormatting sqref="AA126:AB126">
    <cfRule type="cellIs" dxfId="380" priority="12" operator="equal">
      <formula>0</formula>
    </cfRule>
  </conditionalFormatting>
  <conditionalFormatting sqref="AA7:AB7">
    <cfRule type="cellIs" dxfId="379" priority="11" operator="equal">
      <formula>0</formula>
    </cfRule>
  </conditionalFormatting>
  <conditionalFormatting sqref="AA65:AB66">
    <cfRule type="cellIs" dxfId="378" priority="10" operator="equal">
      <formula>0</formula>
    </cfRule>
  </conditionalFormatting>
  <conditionalFormatting sqref="AA75:AB76">
    <cfRule type="cellIs" dxfId="377" priority="9" operator="equal">
      <formula>0</formula>
    </cfRule>
  </conditionalFormatting>
  <conditionalFormatting sqref="AA155:AB155">
    <cfRule type="cellIs" dxfId="376" priority="8" operator="equal">
      <formula>0</formula>
    </cfRule>
  </conditionalFormatting>
  <conditionalFormatting sqref="AA64:AB64">
    <cfRule type="cellIs" dxfId="375" priority="5" operator="equal">
      <formula>0</formula>
    </cfRule>
  </conditionalFormatting>
  <conditionalFormatting sqref="AA74:AB74">
    <cfRule type="cellIs" dxfId="374" priority="4" operator="equal">
      <formula>0</formula>
    </cfRule>
  </conditionalFormatting>
  <conditionalFormatting sqref="AA57:AB57">
    <cfRule type="cellIs" dxfId="373" priority="3" operator="equal">
      <formula>0</formula>
    </cfRule>
  </conditionalFormatting>
  <pageMargins left="0.59055118110236227" right="0.19685039370078741" top="0.19685039370078741" bottom="0.19685039370078741" header="0.31496062992125984" footer="0.31496062992125984"/>
  <pageSetup paperSize="9" scale="57" fitToHeight="2" orientation="portrait" horizontalDpi="4294967293" verticalDpi="360" r:id="rId1"/>
  <rowBreaks count="1" manualBreakCount="1">
    <brk id="172" min="3" max="25"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outlinePr summaryBelow="0"/>
    <pageSetUpPr fitToPage="1"/>
  </sheetPr>
  <dimension ref="A1:AC205"/>
  <sheetViews>
    <sheetView view="pageBreakPreview" topLeftCell="D1" zoomScale="85" zoomScaleNormal="85" zoomScaleSheetLayoutView="85" workbookViewId="0">
      <selection activeCell="AA204" sqref="AA204"/>
    </sheetView>
  </sheetViews>
  <sheetFormatPr defaultRowHeight="14.4" outlineLevelRow="1" outlineLevelCol="1"/>
  <cols>
    <col min="1" max="1" width="2.88671875" hidden="1" customWidth="1" outlineLevel="1"/>
    <col min="2" max="3" width="5.6640625" style="37" hidden="1" customWidth="1" outlineLevel="1"/>
    <col min="4" max="4" width="55.6640625" style="1" customWidth="1" collapsed="1"/>
    <col min="5" max="5" width="7.109375" style="12" bestFit="1" customWidth="1"/>
    <col min="6" max="6" width="75.33203125" style="40" hidden="1" customWidth="1"/>
    <col min="7" max="26" width="3.33203125" customWidth="1" outlineLevel="1"/>
    <col min="27" max="27" width="5.6640625" style="89" customWidth="1"/>
    <col min="28" max="28" width="12.6640625" customWidth="1"/>
  </cols>
  <sheetData>
    <row r="1" spans="2:29" ht="20.100000000000001" customHeight="1">
      <c r="D1" s="243" t="s">
        <v>8</v>
      </c>
      <c r="E1" s="243"/>
      <c r="F1" s="243"/>
      <c r="G1" s="243"/>
      <c r="H1" s="243"/>
      <c r="I1" s="243"/>
      <c r="J1" s="243"/>
      <c r="K1" s="243"/>
      <c r="L1" s="243"/>
      <c r="M1" s="243"/>
      <c r="N1" s="243"/>
      <c r="O1" s="243"/>
      <c r="P1" s="243"/>
      <c r="Q1" s="243"/>
      <c r="R1" s="243"/>
      <c r="S1" s="243"/>
      <c r="T1" s="243"/>
      <c r="U1" s="243"/>
      <c r="V1" s="243"/>
      <c r="W1" s="243"/>
      <c r="X1" s="243"/>
      <c r="Y1" s="243"/>
      <c r="Z1" s="244"/>
      <c r="AA1" s="260" t="s">
        <v>55</v>
      </c>
      <c r="AB1" s="242" t="s">
        <v>56</v>
      </c>
    </row>
    <row r="2" spans="2:29" ht="20.100000000000001" customHeight="1">
      <c r="D2" s="245">
        <f>ВТ!D2+1</f>
        <v>44335</v>
      </c>
      <c r="E2" s="245"/>
      <c r="F2" s="245"/>
      <c r="G2" s="245"/>
      <c r="H2" s="245"/>
      <c r="I2" s="245"/>
      <c r="J2" s="245"/>
      <c r="K2" s="245"/>
      <c r="L2" s="245"/>
      <c r="M2" s="245"/>
      <c r="N2" s="245"/>
      <c r="O2" s="245"/>
      <c r="P2" s="245"/>
      <c r="Q2" s="245"/>
      <c r="R2" s="245"/>
      <c r="S2" s="245"/>
      <c r="T2" s="245"/>
      <c r="U2" s="245"/>
      <c r="V2" s="245"/>
      <c r="W2" s="245"/>
      <c r="X2" s="245"/>
      <c r="Y2" s="245"/>
      <c r="Z2" s="245"/>
      <c r="AA2" s="261"/>
      <c r="AB2" s="242"/>
    </row>
    <row r="3" spans="2:29" ht="20.100000000000001" customHeight="1">
      <c r="D3" s="246" t="s">
        <v>9</v>
      </c>
      <c r="E3" s="246"/>
      <c r="F3" s="246"/>
      <c r="G3" s="246"/>
      <c r="H3" s="246"/>
      <c r="I3" s="246"/>
      <c r="J3" s="246"/>
      <c r="K3" s="246"/>
      <c r="L3" s="246"/>
      <c r="M3" s="246"/>
      <c r="N3" s="246"/>
      <c r="O3" s="246"/>
      <c r="P3" s="246"/>
      <c r="Q3" s="246"/>
      <c r="R3" s="246"/>
      <c r="S3" s="246"/>
      <c r="T3" s="246"/>
      <c r="U3" s="246"/>
      <c r="V3" s="246"/>
      <c r="W3" s="246"/>
      <c r="X3" s="246"/>
      <c r="Y3" s="246"/>
      <c r="Z3" s="246"/>
      <c r="AA3" s="262"/>
      <c r="AB3" s="242"/>
    </row>
    <row r="4" spans="2:29" ht="13.5" customHeight="1">
      <c r="B4" s="37" t="s">
        <v>155</v>
      </c>
      <c r="D4" s="5" t="s">
        <v>6</v>
      </c>
      <c r="E4" s="14" t="s">
        <v>2</v>
      </c>
      <c r="F4" s="24"/>
      <c r="G4" s="26"/>
      <c r="H4" s="26"/>
      <c r="I4" s="26"/>
      <c r="J4" s="26"/>
      <c r="K4" s="26"/>
      <c r="L4" s="26"/>
      <c r="M4" s="26"/>
      <c r="N4" s="26"/>
      <c r="O4" s="26"/>
      <c r="P4" s="26"/>
      <c r="Q4" s="26"/>
      <c r="R4" s="26"/>
      <c r="S4" s="26"/>
      <c r="T4" s="26"/>
      <c r="U4" s="26"/>
      <c r="V4" s="26"/>
      <c r="W4" s="26"/>
      <c r="X4" s="26"/>
      <c r="Y4" s="26"/>
      <c r="Z4" s="26"/>
    </row>
    <row r="5" spans="2:29" ht="13.5" customHeight="1">
      <c r="D5" s="30" t="s">
        <v>1</v>
      </c>
      <c r="E5" s="30"/>
      <c r="F5" s="88"/>
      <c r="G5" s="30"/>
      <c r="H5" s="30"/>
      <c r="I5" s="30"/>
      <c r="J5" s="30"/>
      <c r="K5" s="30"/>
      <c r="L5" s="30"/>
      <c r="M5" s="30"/>
      <c r="N5" s="30"/>
      <c r="O5" s="30"/>
      <c r="P5" s="30"/>
      <c r="Q5" s="30"/>
      <c r="R5" s="30"/>
      <c r="S5" s="30"/>
      <c r="T5" s="30"/>
      <c r="U5" s="30"/>
      <c r="V5" s="30"/>
      <c r="W5" s="30"/>
      <c r="X5" s="30"/>
      <c r="Y5" s="30"/>
      <c r="Z5" s="30"/>
    </row>
    <row r="6" spans="2:29" s="20" customFormat="1" ht="13.5" customHeight="1" outlineLevel="1">
      <c r="B6" s="42">
        <v>1101</v>
      </c>
      <c r="C6" s="42"/>
      <c r="D6" s="159" t="s">
        <v>448</v>
      </c>
      <c r="E6" s="39">
        <v>54</v>
      </c>
      <c r="F6" s="13" t="s">
        <v>339</v>
      </c>
      <c r="G6" s="93"/>
      <c r="H6" s="93"/>
      <c r="I6" s="93"/>
      <c r="J6" s="93"/>
      <c r="K6" s="93"/>
      <c r="L6" s="93"/>
      <c r="M6" s="93"/>
      <c r="N6" s="93"/>
      <c r="O6" s="93"/>
      <c r="P6" s="93"/>
      <c r="Q6" s="93"/>
      <c r="R6" s="93"/>
      <c r="S6" s="93"/>
      <c r="T6" s="93"/>
      <c r="U6" s="93"/>
      <c r="V6" s="93"/>
      <c r="W6" s="93"/>
      <c r="X6" s="93"/>
      <c r="Y6" s="93"/>
      <c r="Z6" s="93"/>
      <c r="AA6" s="84">
        <f t="shared" ref="AA6:AA28" si="0">SUM(G6:Z6)</f>
        <v>0</v>
      </c>
      <c r="AB6" s="25">
        <f t="shared" ref="AB6:AB28" si="1">AA6*E6</f>
        <v>0</v>
      </c>
    </row>
    <row r="7" spans="2:29" s="42" customFormat="1" ht="13.5" customHeight="1" outlineLevel="1">
      <c r="B7" s="68"/>
      <c r="D7" s="185" t="s">
        <v>473</v>
      </c>
      <c r="E7" s="39">
        <v>56</v>
      </c>
      <c r="F7" s="169"/>
      <c r="G7" s="170"/>
      <c r="H7" s="170"/>
      <c r="I7" s="170"/>
      <c r="J7" s="170"/>
      <c r="K7" s="170"/>
      <c r="L7" s="170"/>
      <c r="M7" s="170"/>
      <c r="N7" s="170"/>
      <c r="O7" s="170"/>
      <c r="P7" s="170"/>
      <c r="Q7" s="170"/>
      <c r="R7" s="170"/>
      <c r="S7" s="170"/>
      <c r="T7" s="170"/>
      <c r="U7" s="170"/>
      <c r="V7" s="170"/>
      <c r="W7" s="170"/>
      <c r="X7" s="170"/>
      <c r="Y7" s="170"/>
      <c r="Z7" s="170"/>
      <c r="AA7" s="78">
        <f t="shared" ref="AA7" si="2">SUM(G7:Z7)</f>
        <v>0</v>
      </c>
      <c r="AB7" s="43">
        <f t="shared" si="1"/>
        <v>0</v>
      </c>
    </row>
    <row r="8" spans="2:29" s="20" customFormat="1" ht="13.5" customHeight="1" outlineLevel="1">
      <c r="B8" s="40">
        <v>1210</v>
      </c>
      <c r="C8" s="40"/>
      <c r="D8" s="165" t="s">
        <v>449</v>
      </c>
      <c r="E8" s="39">
        <v>49</v>
      </c>
      <c r="F8" s="13" t="s">
        <v>328</v>
      </c>
      <c r="G8" s="93"/>
      <c r="H8" s="93"/>
      <c r="I8" s="93"/>
      <c r="J8" s="93"/>
      <c r="K8" s="93"/>
      <c r="L8" s="93"/>
      <c r="M8" s="93"/>
      <c r="N8" s="93"/>
      <c r="O8" s="93"/>
      <c r="P8" s="93"/>
      <c r="Q8" s="93"/>
      <c r="R8" s="93"/>
      <c r="S8" s="93"/>
      <c r="T8" s="93"/>
      <c r="U8" s="93"/>
      <c r="V8" s="93"/>
      <c r="W8" s="93"/>
      <c r="X8" s="93"/>
      <c r="Y8" s="93"/>
      <c r="Z8" s="93"/>
      <c r="AA8" s="84">
        <f t="shared" si="0"/>
        <v>0</v>
      </c>
      <c r="AB8" s="25">
        <f t="shared" si="1"/>
        <v>0</v>
      </c>
      <c r="AC8" s="40"/>
    </row>
    <row r="9" spans="2:29" s="40" customFormat="1" ht="13.5" customHeight="1" outlineLevel="1">
      <c r="D9" s="165" t="s">
        <v>40</v>
      </c>
      <c r="E9" s="39">
        <v>81</v>
      </c>
      <c r="F9" s="13"/>
      <c r="G9" s="93"/>
      <c r="H9" s="93"/>
      <c r="I9" s="93"/>
      <c r="J9" s="93"/>
      <c r="K9" s="93"/>
      <c r="L9" s="93"/>
      <c r="M9" s="93"/>
      <c r="N9" s="93"/>
      <c r="O9" s="93"/>
      <c r="P9" s="93"/>
      <c r="Q9" s="93"/>
      <c r="R9" s="93"/>
      <c r="S9" s="93"/>
      <c r="T9" s="93"/>
      <c r="U9" s="93"/>
      <c r="V9" s="93"/>
      <c r="W9" s="93"/>
      <c r="X9" s="93"/>
      <c r="Y9" s="93"/>
      <c r="Z9" s="93"/>
      <c r="AA9" s="84">
        <f t="shared" ref="AA9:AA21" si="3">SUM(G9:Z9)</f>
        <v>0</v>
      </c>
      <c r="AB9" s="43">
        <f t="shared" ref="AB9:AB21" si="4">AA9*E9</f>
        <v>0</v>
      </c>
    </row>
    <row r="10" spans="2:29" s="40" customFormat="1" ht="13.5" customHeight="1" outlineLevel="1">
      <c r="D10" s="147" t="s">
        <v>65</v>
      </c>
      <c r="E10" s="39">
        <v>49</v>
      </c>
      <c r="F10" s="13"/>
      <c r="G10" s="93"/>
      <c r="H10" s="93"/>
      <c r="I10" s="93"/>
      <c r="J10" s="93"/>
      <c r="K10" s="93"/>
      <c r="L10" s="93"/>
      <c r="M10" s="93"/>
      <c r="N10" s="93"/>
      <c r="O10" s="93"/>
      <c r="P10" s="93"/>
      <c r="Q10" s="93"/>
      <c r="R10" s="93"/>
      <c r="S10" s="93"/>
      <c r="T10" s="93"/>
      <c r="U10" s="93"/>
      <c r="V10" s="93"/>
      <c r="W10" s="93"/>
      <c r="X10" s="93"/>
      <c r="Y10" s="93"/>
      <c r="Z10" s="93"/>
      <c r="AA10" s="84">
        <f t="shared" si="3"/>
        <v>0</v>
      </c>
      <c r="AB10" s="43">
        <f t="shared" si="4"/>
        <v>0</v>
      </c>
    </row>
    <row r="11" spans="2:29" s="40" customFormat="1" ht="13.5" customHeight="1" outlineLevel="1">
      <c r="D11" s="141" t="s">
        <v>113</v>
      </c>
      <c r="E11" s="39">
        <v>84</v>
      </c>
      <c r="F11" s="13"/>
      <c r="G11" s="93"/>
      <c r="H11" s="93"/>
      <c r="I11" s="93"/>
      <c r="J11" s="93"/>
      <c r="K11" s="93"/>
      <c r="L11" s="93"/>
      <c r="M11" s="93"/>
      <c r="N11" s="93"/>
      <c r="O11" s="93"/>
      <c r="P11" s="93"/>
      <c r="Q11" s="93"/>
      <c r="R11" s="93"/>
      <c r="S11" s="93"/>
      <c r="T11" s="93"/>
      <c r="U11" s="93"/>
      <c r="V11" s="93"/>
      <c r="W11" s="93"/>
      <c r="X11" s="93"/>
      <c r="Y11" s="93"/>
      <c r="Z11" s="93"/>
      <c r="AA11" s="84">
        <f t="shared" si="3"/>
        <v>0</v>
      </c>
      <c r="AB11" s="43">
        <f t="shared" si="4"/>
        <v>0</v>
      </c>
    </row>
    <row r="12" spans="2:29" s="40" customFormat="1" ht="13.5" customHeight="1" outlineLevel="1">
      <c r="D12" s="149" t="s">
        <v>116</v>
      </c>
      <c r="E12" s="39">
        <v>84</v>
      </c>
      <c r="F12" s="13"/>
      <c r="G12" s="93"/>
      <c r="H12" s="93"/>
      <c r="I12" s="93"/>
      <c r="J12" s="93"/>
      <c r="K12" s="93"/>
      <c r="L12" s="93"/>
      <c r="M12" s="93"/>
      <c r="N12" s="93"/>
      <c r="O12" s="93"/>
      <c r="P12" s="93"/>
      <c r="Q12" s="93"/>
      <c r="R12" s="93"/>
      <c r="S12" s="93"/>
      <c r="T12" s="93"/>
      <c r="U12" s="93"/>
      <c r="V12" s="93"/>
      <c r="W12" s="93"/>
      <c r="X12" s="93"/>
      <c r="Y12" s="93"/>
      <c r="Z12" s="93"/>
      <c r="AA12" s="84">
        <f t="shared" si="3"/>
        <v>0</v>
      </c>
      <c r="AB12" s="43">
        <f t="shared" si="4"/>
        <v>0</v>
      </c>
    </row>
    <row r="13" spans="2:29" s="40" customFormat="1" ht="13.5" customHeight="1" outlineLevel="1">
      <c r="D13" s="142" t="s">
        <v>450</v>
      </c>
      <c r="E13" s="39">
        <v>63</v>
      </c>
      <c r="F13" s="13"/>
      <c r="G13" s="93"/>
      <c r="H13" s="93"/>
      <c r="I13" s="93"/>
      <c r="J13" s="93"/>
      <c r="K13" s="93"/>
      <c r="L13" s="93"/>
      <c r="M13" s="93"/>
      <c r="N13" s="93"/>
      <c r="O13" s="93"/>
      <c r="P13" s="93"/>
      <c r="Q13" s="93"/>
      <c r="R13" s="93"/>
      <c r="S13" s="93"/>
      <c r="T13" s="93"/>
      <c r="U13" s="93"/>
      <c r="V13" s="93"/>
      <c r="W13" s="93"/>
      <c r="X13" s="93"/>
      <c r="Y13" s="93"/>
      <c r="Z13" s="93"/>
      <c r="AA13" s="84">
        <f t="shared" si="3"/>
        <v>0</v>
      </c>
      <c r="AB13" s="43">
        <f t="shared" si="4"/>
        <v>0</v>
      </c>
    </row>
    <row r="14" spans="2:29" s="40" customFormat="1" ht="13.5" customHeight="1" outlineLevel="1">
      <c r="D14" s="142" t="s">
        <v>451</v>
      </c>
      <c r="E14" s="39">
        <v>67</v>
      </c>
      <c r="F14" s="13"/>
      <c r="G14" s="93"/>
      <c r="H14" s="93"/>
      <c r="I14" s="93"/>
      <c r="J14" s="93"/>
      <c r="K14" s="93"/>
      <c r="L14" s="93"/>
      <c r="M14" s="93"/>
      <c r="N14" s="93"/>
      <c r="O14" s="93"/>
      <c r="P14" s="93"/>
      <c r="Q14" s="93"/>
      <c r="R14" s="93"/>
      <c r="S14" s="93"/>
      <c r="T14" s="93"/>
      <c r="U14" s="93"/>
      <c r="V14" s="93"/>
      <c r="W14" s="93"/>
      <c r="X14" s="93"/>
      <c r="Y14" s="93"/>
      <c r="Z14" s="93"/>
      <c r="AA14" s="84">
        <f t="shared" si="3"/>
        <v>0</v>
      </c>
      <c r="AB14" s="43">
        <f t="shared" si="4"/>
        <v>0</v>
      </c>
    </row>
    <row r="15" spans="2:29" s="40" customFormat="1" ht="13.5" customHeight="1" outlineLevel="1">
      <c r="D15" s="141" t="s">
        <v>42</v>
      </c>
      <c r="E15" s="39">
        <v>71</v>
      </c>
      <c r="F15" s="13"/>
      <c r="G15" s="93"/>
      <c r="H15" s="93"/>
      <c r="I15" s="93"/>
      <c r="J15" s="93"/>
      <c r="K15" s="93"/>
      <c r="L15" s="93"/>
      <c r="M15" s="93"/>
      <c r="N15" s="93"/>
      <c r="O15" s="93"/>
      <c r="P15" s="93"/>
      <c r="Q15" s="93"/>
      <c r="R15" s="93"/>
      <c r="S15" s="93"/>
      <c r="T15" s="93"/>
      <c r="U15" s="93"/>
      <c r="V15" s="93"/>
      <c r="W15" s="93"/>
      <c r="X15" s="93"/>
      <c r="Y15" s="93"/>
      <c r="Z15" s="93"/>
      <c r="AA15" s="84">
        <f t="shared" si="3"/>
        <v>0</v>
      </c>
      <c r="AB15" s="43">
        <f t="shared" si="4"/>
        <v>0</v>
      </c>
    </row>
    <row r="16" spans="2:29" s="40" customFormat="1" ht="13.5" customHeight="1" outlineLevel="1">
      <c r="D16" s="141" t="s">
        <v>452</v>
      </c>
      <c r="E16" s="39">
        <v>86</v>
      </c>
      <c r="F16" s="13"/>
      <c r="G16" s="93"/>
      <c r="H16" s="93"/>
      <c r="I16" s="93"/>
      <c r="J16" s="93"/>
      <c r="K16" s="93"/>
      <c r="L16" s="93"/>
      <c r="M16" s="93"/>
      <c r="N16" s="93"/>
      <c r="O16" s="93"/>
      <c r="P16" s="93"/>
      <c r="Q16" s="93"/>
      <c r="R16" s="93"/>
      <c r="S16" s="93"/>
      <c r="T16" s="93"/>
      <c r="U16" s="93"/>
      <c r="V16" s="93"/>
      <c r="W16" s="93"/>
      <c r="X16" s="93"/>
      <c r="Y16" s="93"/>
      <c r="Z16" s="93"/>
      <c r="AA16" s="84">
        <f t="shared" si="3"/>
        <v>0</v>
      </c>
      <c r="AB16" s="43">
        <f t="shared" si="4"/>
        <v>0</v>
      </c>
    </row>
    <row r="17" spans="1:29" s="40" customFormat="1" ht="13.5" customHeight="1" outlineLevel="1">
      <c r="D17" s="157" t="s">
        <v>38</v>
      </c>
      <c r="E17" s="39">
        <v>71</v>
      </c>
      <c r="F17" s="13"/>
      <c r="G17" s="93"/>
      <c r="H17" s="93"/>
      <c r="I17" s="93"/>
      <c r="J17" s="93"/>
      <c r="K17" s="93"/>
      <c r="L17" s="93"/>
      <c r="M17" s="93"/>
      <c r="N17" s="93"/>
      <c r="O17" s="93"/>
      <c r="P17" s="93"/>
      <c r="Q17" s="93"/>
      <c r="R17" s="93"/>
      <c r="S17" s="93"/>
      <c r="T17" s="93"/>
      <c r="U17" s="93"/>
      <c r="V17" s="93"/>
      <c r="W17" s="93"/>
      <c r="X17" s="93"/>
      <c r="Y17" s="93"/>
      <c r="Z17" s="93"/>
      <c r="AA17" s="84">
        <f t="shared" si="3"/>
        <v>0</v>
      </c>
      <c r="AB17" s="43">
        <f t="shared" si="4"/>
        <v>0</v>
      </c>
    </row>
    <row r="18" spans="1:29" s="40" customFormat="1" ht="13.5" customHeight="1" outlineLevel="1">
      <c r="D18" s="140" t="s">
        <v>141</v>
      </c>
      <c r="E18" s="39">
        <v>89</v>
      </c>
      <c r="F18" s="13"/>
      <c r="G18" s="93"/>
      <c r="H18" s="93"/>
      <c r="I18" s="93"/>
      <c r="J18" s="93"/>
      <c r="K18" s="93"/>
      <c r="L18" s="93"/>
      <c r="M18" s="93"/>
      <c r="N18" s="93"/>
      <c r="O18" s="93"/>
      <c r="P18" s="93"/>
      <c r="Q18" s="93"/>
      <c r="R18" s="93"/>
      <c r="S18" s="93"/>
      <c r="T18" s="93"/>
      <c r="U18" s="93"/>
      <c r="V18" s="93"/>
      <c r="W18" s="93"/>
      <c r="X18" s="93"/>
      <c r="Y18" s="93"/>
      <c r="Z18" s="93"/>
      <c r="AA18" s="84">
        <f t="shared" si="3"/>
        <v>0</v>
      </c>
      <c r="AB18" s="43">
        <f t="shared" si="4"/>
        <v>0</v>
      </c>
    </row>
    <row r="19" spans="1:29" s="40" customFormat="1" ht="13.5" customHeight="1" outlineLevel="1">
      <c r="D19" s="140" t="s">
        <v>453</v>
      </c>
      <c r="E19" s="39">
        <v>49</v>
      </c>
      <c r="F19" s="13"/>
      <c r="G19" s="93"/>
      <c r="H19" s="93"/>
      <c r="I19" s="93"/>
      <c r="J19" s="93"/>
      <c r="K19" s="93"/>
      <c r="L19" s="93"/>
      <c r="M19" s="93"/>
      <c r="N19" s="93"/>
      <c r="O19" s="93"/>
      <c r="P19" s="93"/>
      <c r="Q19" s="93"/>
      <c r="R19" s="93"/>
      <c r="S19" s="93"/>
      <c r="T19" s="93"/>
      <c r="U19" s="93"/>
      <c r="V19" s="93"/>
      <c r="W19" s="93"/>
      <c r="X19" s="93"/>
      <c r="Y19" s="93"/>
      <c r="Z19" s="93"/>
      <c r="AA19" s="84">
        <f t="shared" si="3"/>
        <v>0</v>
      </c>
      <c r="AB19" s="43">
        <f t="shared" si="4"/>
        <v>0</v>
      </c>
    </row>
    <row r="20" spans="1:29" s="40" customFormat="1" ht="13.5" customHeight="1" outlineLevel="1">
      <c r="D20" s="173" t="s">
        <v>454</v>
      </c>
      <c r="E20" s="39">
        <v>69</v>
      </c>
      <c r="F20" s="13"/>
      <c r="G20" s="93"/>
      <c r="H20" s="93"/>
      <c r="I20" s="93"/>
      <c r="J20" s="93"/>
      <c r="K20" s="93"/>
      <c r="L20" s="93"/>
      <c r="M20" s="93"/>
      <c r="N20" s="93"/>
      <c r="O20" s="93"/>
      <c r="P20" s="93"/>
      <c r="Q20" s="93"/>
      <c r="R20" s="93"/>
      <c r="S20" s="93"/>
      <c r="T20" s="93"/>
      <c r="U20" s="93"/>
      <c r="V20" s="93"/>
      <c r="W20" s="93"/>
      <c r="X20" s="93"/>
      <c r="Y20" s="93"/>
      <c r="Z20" s="93"/>
      <c r="AA20" s="84">
        <f t="shared" si="3"/>
        <v>0</v>
      </c>
      <c r="AB20" s="43">
        <f t="shared" si="4"/>
        <v>0</v>
      </c>
    </row>
    <row r="21" spans="1:29" s="40" customFormat="1" ht="13.5" customHeight="1" outlineLevel="1">
      <c r="D21" s="147" t="s">
        <v>456</v>
      </c>
      <c r="E21" s="188">
        <v>72</v>
      </c>
      <c r="F21" s="13"/>
      <c r="G21" s="93"/>
      <c r="H21" s="93"/>
      <c r="I21" s="93"/>
      <c r="J21" s="93"/>
      <c r="K21" s="93"/>
      <c r="L21" s="93"/>
      <c r="M21" s="93"/>
      <c r="N21" s="93"/>
      <c r="O21" s="93"/>
      <c r="P21" s="93"/>
      <c r="Q21" s="93"/>
      <c r="R21" s="93"/>
      <c r="S21" s="93"/>
      <c r="T21" s="93"/>
      <c r="U21" s="93"/>
      <c r="V21" s="93"/>
      <c r="W21" s="93"/>
      <c r="X21" s="93"/>
      <c r="Y21" s="93"/>
      <c r="Z21" s="93"/>
      <c r="AA21" s="84">
        <f t="shared" si="3"/>
        <v>0</v>
      </c>
      <c r="AB21" s="43">
        <f t="shared" si="4"/>
        <v>0</v>
      </c>
    </row>
    <row r="22" spans="1:29" s="22" customFormat="1" ht="13.5" customHeight="1" outlineLevel="1">
      <c r="B22" s="42">
        <v>1197</v>
      </c>
      <c r="C22" s="42"/>
      <c r="D22" s="156" t="s">
        <v>410</v>
      </c>
      <c r="E22" s="188">
        <v>61</v>
      </c>
      <c r="F22" s="13" t="s">
        <v>327</v>
      </c>
      <c r="G22" s="93"/>
      <c r="H22" s="94"/>
      <c r="I22" s="94"/>
      <c r="J22" s="94"/>
      <c r="K22" s="94"/>
      <c r="L22" s="94"/>
      <c r="M22" s="94"/>
      <c r="N22" s="94"/>
      <c r="O22" s="94"/>
      <c r="P22" s="94"/>
      <c r="Q22" s="94"/>
      <c r="R22" s="94"/>
      <c r="S22" s="94"/>
      <c r="T22" s="94"/>
      <c r="U22" s="94"/>
      <c r="V22" s="94"/>
      <c r="W22" s="94"/>
      <c r="X22" s="94"/>
      <c r="Y22" s="94"/>
      <c r="Z22" s="94"/>
      <c r="AA22" s="84">
        <f t="shared" si="0"/>
        <v>0</v>
      </c>
      <c r="AB22" s="25">
        <f t="shared" si="1"/>
        <v>0</v>
      </c>
    </row>
    <row r="23" spans="1:29" s="42" customFormat="1" ht="13.5" customHeight="1" outlineLevel="1">
      <c r="D23" s="189" t="s">
        <v>479</v>
      </c>
      <c r="E23" s="188">
        <v>72</v>
      </c>
      <c r="F23" s="13"/>
      <c r="G23" s="93"/>
      <c r="H23" s="94"/>
      <c r="I23" s="94"/>
      <c r="J23" s="94"/>
      <c r="K23" s="94"/>
      <c r="L23" s="94"/>
      <c r="M23" s="94"/>
      <c r="N23" s="94"/>
      <c r="O23" s="94"/>
      <c r="P23" s="94"/>
      <c r="Q23" s="94"/>
      <c r="R23" s="94"/>
      <c r="S23" s="94"/>
      <c r="T23" s="94"/>
      <c r="U23" s="94"/>
      <c r="V23" s="94"/>
      <c r="W23" s="94"/>
      <c r="X23" s="94"/>
      <c r="Y23" s="94"/>
      <c r="Z23" s="94"/>
      <c r="AA23" s="84">
        <f t="shared" si="0"/>
        <v>0</v>
      </c>
      <c r="AB23" s="43">
        <f t="shared" ref="AB23" si="5">AA23*E23</f>
        <v>0</v>
      </c>
    </row>
    <row r="24" spans="1:29" s="22" customFormat="1" ht="13.5" customHeight="1" outlineLevel="1">
      <c r="A24" s="42"/>
      <c r="B24" s="42">
        <v>1246</v>
      </c>
      <c r="C24" s="42"/>
      <c r="D24" s="139" t="s">
        <v>150</v>
      </c>
      <c r="E24" s="39">
        <v>144</v>
      </c>
      <c r="F24" s="13" t="s">
        <v>220</v>
      </c>
      <c r="G24" s="93"/>
      <c r="H24" s="94"/>
      <c r="I24" s="94"/>
      <c r="J24" s="94"/>
      <c r="K24" s="94"/>
      <c r="L24" s="94"/>
      <c r="M24" s="94"/>
      <c r="N24" s="94"/>
      <c r="O24" s="94"/>
      <c r="P24" s="94"/>
      <c r="Q24" s="94"/>
      <c r="R24" s="94"/>
      <c r="S24" s="94"/>
      <c r="T24" s="94"/>
      <c r="U24" s="94"/>
      <c r="V24" s="94"/>
      <c r="W24" s="94"/>
      <c r="X24" s="94"/>
      <c r="Y24" s="94"/>
      <c r="Z24" s="94"/>
      <c r="AA24" s="84">
        <f t="shared" si="0"/>
        <v>0</v>
      </c>
      <c r="AB24" s="25">
        <f>AA24*E24</f>
        <v>0</v>
      </c>
    </row>
    <row r="25" spans="1:29" s="22" customFormat="1" ht="13.5" customHeight="1" outlineLevel="1">
      <c r="A25" s="42"/>
      <c r="B25" s="42">
        <v>1277</v>
      </c>
      <c r="C25" s="42"/>
      <c r="D25" s="174" t="s">
        <v>50</v>
      </c>
      <c r="E25" s="39">
        <v>158</v>
      </c>
      <c r="F25" s="13" t="s">
        <v>237</v>
      </c>
      <c r="G25" s="93"/>
      <c r="H25" s="94"/>
      <c r="I25" s="94"/>
      <c r="J25" s="94"/>
      <c r="K25" s="94"/>
      <c r="L25" s="94"/>
      <c r="M25" s="94"/>
      <c r="N25" s="94"/>
      <c r="O25" s="94"/>
      <c r="P25" s="94"/>
      <c r="Q25" s="94"/>
      <c r="R25" s="94"/>
      <c r="S25" s="94"/>
      <c r="T25" s="94"/>
      <c r="U25" s="94"/>
      <c r="V25" s="94"/>
      <c r="W25" s="94"/>
      <c r="X25" s="94"/>
      <c r="Y25" s="94"/>
      <c r="Z25" s="94"/>
      <c r="AA25" s="84">
        <f t="shared" si="0"/>
        <v>0</v>
      </c>
      <c r="AB25" s="25">
        <f>AA25*E25</f>
        <v>0</v>
      </c>
    </row>
    <row r="26" spans="1:29" s="20" customFormat="1" ht="13.5" customHeight="1" outlineLevel="1">
      <c r="A26" s="40"/>
      <c r="B26" s="40"/>
      <c r="C26" s="40"/>
      <c r="D26" s="139" t="s">
        <v>442</v>
      </c>
      <c r="E26" s="39">
        <v>113</v>
      </c>
      <c r="F26" s="13" t="s">
        <v>329</v>
      </c>
      <c r="G26" s="138"/>
      <c r="H26" s="138"/>
      <c r="I26" s="138"/>
      <c r="J26" s="138"/>
      <c r="K26" s="138"/>
      <c r="L26" s="138"/>
      <c r="M26" s="138"/>
      <c r="N26" s="138"/>
      <c r="O26" s="138"/>
      <c r="P26" s="138"/>
      <c r="Q26" s="138"/>
      <c r="R26" s="138"/>
      <c r="S26" s="138"/>
      <c r="T26" s="138"/>
      <c r="U26" s="138"/>
      <c r="V26" s="138"/>
      <c r="W26" s="138"/>
      <c r="X26" s="138"/>
      <c r="Y26" s="138"/>
      <c r="Z26" s="138"/>
      <c r="AA26" s="78">
        <f t="shared" si="0"/>
        <v>0</v>
      </c>
      <c r="AB26" s="43">
        <f t="shared" ref="AB26:AB27" si="6">AA26*E26</f>
        <v>0</v>
      </c>
      <c r="AC26" s="137"/>
    </row>
    <row r="27" spans="1:29" s="20" customFormat="1" ht="13.5" customHeight="1" outlineLevel="1">
      <c r="A27" s="40"/>
      <c r="B27" s="40"/>
      <c r="C27" s="40"/>
      <c r="D27" s="174" t="s">
        <v>455</v>
      </c>
      <c r="E27" s="198">
        <v>121</v>
      </c>
      <c r="F27" s="13" t="s">
        <v>283</v>
      </c>
      <c r="G27" s="138"/>
      <c r="H27" s="138"/>
      <c r="I27" s="138"/>
      <c r="J27" s="138"/>
      <c r="K27" s="138"/>
      <c r="L27" s="138"/>
      <c r="M27" s="138"/>
      <c r="N27" s="138"/>
      <c r="O27" s="138"/>
      <c r="P27" s="138"/>
      <c r="Q27" s="138"/>
      <c r="R27" s="138"/>
      <c r="S27" s="138"/>
      <c r="T27" s="138"/>
      <c r="U27" s="138"/>
      <c r="V27" s="138"/>
      <c r="W27" s="138"/>
      <c r="X27" s="138"/>
      <c r="Y27" s="138"/>
      <c r="Z27" s="138"/>
      <c r="AA27" s="78">
        <f t="shared" si="0"/>
        <v>0</v>
      </c>
      <c r="AB27" s="43">
        <f t="shared" si="6"/>
        <v>0</v>
      </c>
      <c r="AC27" s="136"/>
    </row>
    <row r="28" spans="1:29" s="20" customFormat="1" ht="13.5" customHeight="1" outlineLevel="1">
      <c r="B28" s="69">
        <v>1238</v>
      </c>
      <c r="C28" s="69"/>
      <c r="D28" s="154" t="s">
        <v>51</v>
      </c>
      <c r="E28" s="39">
        <v>117</v>
      </c>
      <c r="F28" s="13" t="s">
        <v>330</v>
      </c>
      <c r="G28" s="93"/>
      <c r="H28" s="93"/>
      <c r="I28" s="93"/>
      <c r="J28" s="93"/>
      <c r="K28" s="93"/>
      <c r="L28" s="93"/>
      <c r="M28" s="93"/>
      <c r="N28" s="93"/>
      <c r="O28" s="93"/>
      <c r="P28" s="93"/>
      <c r="Q28" s="93"/>
      <c r="R28" s="93"/>
      <c r="S28" s="93"/>
      <c r="T28" s="93"/>
      <c r="U28" s="93"/>
      <c r="V28" s="93"/>
      <c r="W28" s="93"/>
      <c r="X28" s="93"/>
      <c r="Y28" s="93"/>
      <c r="Z28" s="93"/>
      <c r="AA28" s="84">
        <f t="shared" si="0"/>
        <v>0</v>
      </c>
      <c r="AB28" s="25">
        <f t="shared" si="1"/>
        <v>0</v>
      </c>
    </row>
    <row r="29" spans="1:29" ht="13.5" customHeight="1" outlineLevel="1">
      <c r="B29" s="40"/>
      <c r="C29" s="40"/>
      <c r="D29" s="29" t="s">
        <v>20</v>
      </c>
      <c r="E29" s="29"/>
      <c r="F29" s="88"/>
      <c r="G29" s="105"/>
      <c r="H29" s="105"/>
      <c r="I29" s="105"/>
      <c r="J29" s="105"/>
      <c r="K29" s="105"/>
      <c r="L29" s="105"/>
      <c r="M29" s="105"/>
      <c r="N29" s="105"/>
      <c r="O29" s="105"/>
      <c r="P29" s="105"/>
      <c r="Q29" s="105"/>
      <c r="R29" s="105"/>
      <c r="S29" s="105"/>
      <c r="T29" s="105"/>
      <c r="U29" s="105"/>
      <c r="V29" s="105"/>
      <c r="W29" s="105"/>
      <c r="X29" s="105"/>
      <c r="Y29" s="105"/>
      <c r="Z29" s="105"/>
    </row>
    <row r="30" spans="1:29" ht="13.5" customHeight="1" outlineLevel="1">
      <c r="B30" s="42">
        <v>1224</v>
      </c>
      <c r="C30" s="42"/>
      <c r="D30" s="56" t="s">
        <v>82</v>
      </c>
      <c r="E30" s="39">
        <v>147</v>
      </c>
      <c r="F30" s="13" t="s">
        <v>239</v>
      </c>
      <c r="G30" s="96"/>
      <c r="H30" s="97"/>
      <c r="I30" s="97"/>
      <c r="J30" s="97"/>
      <c r="K30" s="97"/>
      <c r="L30" s="97"/>
      <c r="M30" s="97"/>
      <c r="N30" s="97"/>
      <c r="O30" s="97"/>
      <c r="P30" s="97"/>
      <c r="Q30" s="97"/>
      <c r="R30" s="97"/>
      <c r="S30" s="97"/>
      <c r="T30" s="97"/>
      <c r="U30" s="97"/>
      <c r="V30" s="97"/>
      <c r="W30" s="97"/>
      <c r="X30" s="97"/>
      <c r="Y30" s="97"/>
      <c r="Z30" s="97"/>
      <c r="AA30" s="84">
        <f>SUM(G30:Z30)</f>
        <v>0</v>
      </c>
      <c r="AB30" s="25">
        <f>AA30*E30</f>
        <v>0</v>
      </c>
    </row>
    <row r="31" spans="1:29" ht="13.5" customHeight="1" outlineLevel="1">
      <c r="B31" s="42">
        <v>1221</v>
      </c>
      <c r="C31" s="42"/>
      <c r="D31" s="154" t="s">
        <v>380</v>
      </c>
      <c r="E31" s="39">
        <v>158</v>
      </c>
      <c r="F31" s="13" t="s">
        <v>240</v>
      </c>
      <c r="G31" s="96"/>
      <c r="H31" s="97"/>
      <c r="I31" s="97"/>
      <c r="J31" s="97"/>
      <c r="K31" s="97"/>
      <c r="L31" s="97"/>
      <c r="M31" s="97"/>
      <c r="N31" s="97"/>
      <c r="O31" s="97"/>
      <c r="P31" s="97"/>
      <c r="Q31" s="97"/>
      <c r="R31" s="97"/>
      <c r="S31" s="97"/>
      <c r="T31" s="97"/>
      <c r="U31" s="97"/>
      <c r="V31" s="97"/>
      <c r="W31" s="97"/>
      <c r="X31" s="97"/>
      <c r="Y31" s="97"/>
      <c r="Z31" s="97"/>
      <c r="AA31" s="84">
        <f>SUM(G31:Z31)</f>
        <v>0</v>
      </c>
      <c r="AB31" s="25">
        <f>AA31*E31</f>
        <v>0</v>
      </c>
    </row>
    <row r="32" spans="1:29" ht="13.5" customHeight="1" outlineLevel="1">
      <c r="B32" s="40"/>
      <c r="C32" s="40"/>
      <c r="D32" s="29" t="s">
        <v>24</v>
      </c>
      <c r="E32" s="29"/>
      <c r="F32" s="85"/>
      <c r="G32" s="95"/>
      <c r="H32" s="95"/>
      <c r="I32" s="95"/>
      <c r="J32" s="95"/>
      <c r="K32" s="95"/>
      <c r="L32" s="95"/>
      <c r="M32" s="95"/>
      <c r="N32" s="95"/>
      <c r="O32" s="95"/>
      <c r="P32" s="95"/>
      <c r="Q32" s="95"/>
      <c r="R32" s="95"/>
      <c r="S32" s="95"/>
      <c r="T32" s="95"/>
      <c r="U32" s="95"/>
      <c r="V32" s="95"/>
      <c r="W32" s="95"/>
      <c r="X32" s="95"/>
      <c r="Y32" s="95"/>
      <c r="Z32" s="105"/>
    </row>
    <row r="33" spans="2:28" ht="13.5" customHeight="1" outlineLevel="1">
      <c r="B33" s="42">
        <v>1226</v>
      </c>
      <c r="C33" s="42"/>
      <c r="D33" s="58" t="s">
        <v>25</v>
      </c>
      <c r="E33" s="39">
        <v>89</v>
      </c>
      <c r="F33" s="13" t="s">
        <v>241</v>
      </c>
      <c r="G33" s="96"/>
      <c r="H33" s="97"/>
      <c r="I33" s="97"/>
      <c r="J33" s="97"/>
      <c r="K33" s="97"/>
      <c r="L33" s="97"/>
      <c r="M33" s="97"/>
      <c r="N33" s="97"/>
      <c r="O33" s="97"/>
      <c r="P33" s="97"/>
      <c r="Q33" s="97"/>
      <c r="R33" s="97"/>
      <c r="S33" s="97"/>
      <c r="T33" s="97"/>
      <c r="U33" s="97"/>
      <c r="V33" s="97"/>
      <c r="W33" s="97"/>
      <c r="X33" s="97"/>
      <c r="Y33" s="97"/>
      <c r="Z33" s="97"/>
      <c r="AA33" s="84">
        <f>SUM(G33:Z33)</f>
        <v>0</v>
      </c>
      <c r="AB33" s="25">
        <f>AA33*E33</f>
        <v>0</v>
      </c>
    </row>
    <row r="34" spans="2:28" ht="13.5" customHeight="1" outlineLevel="1">
      <c r="B34" s="42">
        <v>1227</v>
      </c>
      <c r="C34" s="42"/>
      <c r="D34" s="59" t="s">
        <v>26</v>
      </c>
      <c r="E34" s="39">
        <v>89</v>
      </c>
      <c r="F34" s="13" t="s">
        <v>242</v>
      </c>
      <c r="G34" s="96"/>
      <c r="H34" s="97"/>
      <c r="I34" s="97"/>
      <c r="J34" s="97"/>
      <c r="K34" s="97"/>
      <c r="L34" s="97"/>
      <c r="M34" s="97"/>
      <c r="N34" s="97"/>
      <c r="O34" s="97"/>
      <c r="P34" s="97"/>
      <c r="Q34" s="97"/>
      <c r="R34" s="97"/>
      <c r="S34" s="97"/>
      <c r="T34" s="97"/>
      <c r="U34" s="97"/>
      <c r="V34" s="97"/>
      <c r="W34" s="97"/>
      <c r="X34" s="97"/>
      <c r="Y34" s="97"/>
      <c r="Z34" s="97"/>
      <c r="AA34" s="84">
        <f>SUM(G34:Z34)</f>
        <v>0</v>
      </c>
      <c r="AB34" s="25">
        <f>AA34*E34</f>
        <v>0</v>
      </c>
    </row>
    <row r="35" spans="2:28" ht="13.5" customHeight="1">
      <c r="D35" s="30" t="s">
        <v>3</v>
      </c>
      <c r="E35" s="30"/>
      <c r="F35" s="88"/>
      <c r="G35" s="105"/>
      <c r="H35" s="105"/>
      <c r="I35" s="105"/>
      <c r="J35" s="105"/>
      <c r="K35" s="105"/>
      <c r="L35" s="105"/>
      <c r="M35" s="105"/>
      <c r="N35" s="105"/>
      <c r="O35" s="105"/>
      <c r="P35" s="105"/>
      <c r="Q35" s="105"/>
      <c r="R35" s="105"/>
      <c r="S35" s="105"/>
      <c r="T35" s="105"/>
      <c r="U35" s="105"/>
      <c r="V35" s="105"/>
      <c r="W35" s="105"/>
      <c r="X35" s="105"/>
      <c r="Y35" s="105"/>
      <c r="Z35" s="105"/>
      <c r="AA35" s="92"/>
    </row>
    <row r="36" spans="2:28" s="22" customFormat="1" ht="13.5" customHeight="1" outlineLevel="1">
      <c r="B36" s="42">
        <v>657</v>
      </c>
      <c r="C36" s="42"/>
      <c r="D36" s="152" t="s">
        <v>101</v>
      </c>
      <c r="E36" s="188">
        <v>75</v>
      </c>
      <c r="F36" s="13" t="s">
        <v>331</v>
      </c>
      <c r="G36" s="93"/>
      <c r="H36" s="94"/>
      <c r="I36" s="94"/>
      <c r="J36" s="94"/>
      <c r="K36" s="94"/>
      <c r="L36" s="94"/>
      <c r="M36" s="94"/>
      <c r="N36" s="94"/>
      <c r="O36" s="94"/>
      <c r="P36" s="94"/>
      <c r="Q36" s="94"/>
      <c r="R36" s="94"/>
      <c r="S36" s="94"/>
      <c r="T36" s="94"/>
      <c r="U36" s="94"/>
      <c r="V36" s="94"/>
      <c r="W36" s="94"/>
      <c r="X36" s="94"/>
      <c r="Y36" s="94"/>
      <c r="Z36" s="94"/>
      <c r="AA36" s="84">
        <f t="shared" ref="AA36:AA42" si="7">SUM(G36:Z36)</f>
        <v>0</v>
      </c>
      <c r="AB36" s="25">
        <f t="shared" ref="AB36:AB42" si="8">AA36*E36</f>
        <v>0</v>
      </c>
    </row>
    <row r="37" spans="2:28" s="22" customFormat="1" ht="13.5" customHeight="1" outlineLevel="1">
      <c r="B37" s="42">
        <v>576</v>
      </c>
      <c r="C37" s="42"/>
      <c r="D37" s="152" t="s">
        <v>27</v>
      </c>
      <c r="E37" s="188">
        <v>75</v>
      </c>
      <c r="F37" s="13" t="s">
        <v>332</v>
      </c>
      <c r="G37" s="93"/>
      <c r="H37" s="94"/>
      <c r="I37" s="94"/>
      <c r="J37" s="94"/>
      <c r="K37" s="94"/>
      <c r="L37" s="94"/>
      <c r="M37" s="94"/>
      <c r="N37" s="94"/>
      <c r="O37" s="94"/>
      <c r="P37" s="94"/>
      <c r="Q37" s="94"/>
      <c r="R37" s="94"/>
      <c r="S37" s="94"/>
      <c r="T37" s="94"/>
      <c r="U37" s="94"/>
      <c r="V37" s="94"/>
      <c r="W37" s="94"/>
      <c r="X37" s="94"/>
      <c r="Y37" s="94"/>
      <c r="Z37" s="94"/>
      <c r="AA37" s="84">
        <f t="shared" si="7"/>
        <v>0</v>
      </c>
      <c r="AB37" s="25">
        <f t="shared" si="8"/>
        <v>0</v>
      </c>
    </row>
    <row r="38" spans="2:28" s="22" customFormat="1" ht="13.5" customHeight="1" outlineLevel="1">
      <c r="B38" s="42">
        <v>561</v>
      </c>
      <c r="C38" s="42"/>
      <c r="D38" s="141" t="s">
        <v>102</v>
      </c>
      <c r="E38" s="208">
        <v>64</v>
      </c>
      <c r="F38" s="13" t="s">
        <v>333</v>
      </c>
      <c r="G38" s="93"/>
      <c r="H38" s="94"/>
      <c r="I38" s="94"/>
      <c r="J38" s="94"/>
      <c r="K38" s="94"/>
      <c r="L38" s="94"/>
      <c r="M38" s="94"/>
      <c r="N38" s="94"/>
      <c r="O38" s="94"/>
      <c r="P38" s="94"/>
      <c r="Q38" s="94"/>
      <c r="R38" s="94"/>
      <c r="S38" s="94"/>
      <c r="T38" s="94"/>
      <c r="U38" s="94"/>
      <c r="V38" s="94"/>
      <c r="W38" s="94"/>
      <c r="X38" s="94"/>
      <c r="Y38" s="94"/>
      <c r="Z38" s="94"/>
      <c r="AA38" s="84">
        <f t="shared" si="7"/>
        <v>0</v>
      </c>
      <c r="AB38" s="25">
        <f t="shared" si="8"/>
        <v>0</v>
      </c>
    </row>
    <row r="39" spans="2:28" s="42" customFormat="1" ht="13.5" customHeight="1" outlineLevel="1">
      <c r="B39" s="42">
        <v>1050</v>
      </c>
      <c r="D39" s="141" t="s">
        <v>138</v>
      </c>
      <c r="E39" s="39">
        <v>66</v>
      </c>
      <c r="F39" s="13" t="s">
        <v>334</v>
      </c>
      <c r="G39" s="106"/>
      <c r="H39" s="102"/>
      <c r="I39" s="102"/>
      <c r="J39" s="102"/>
      <c r="K39" s="102"/>
      <c r="L39" s="102"/>
      <c r="M39" s="102"/>
      <c r="N39" s="102"/>
      <c r="O39" s="102"/>
      <c r="P39" s="102"/>
      <c r="Q39" s="102"/>
      <c r="R39" s="102"/>
      <c r="S39" s="102"/>
      <c r="T39" s="102"/>
      <c r="U39" s="102"/>
      <c r="V39" s="102"/>
      <c r="W39" s="102"/>
      <c r="X39" s="102"/>
      <c r="Y39" s="102"/>
      <c r="Z39" s="102"/>
      <c r="AA39" s="84">
        <f t="shared" si="7"/>
        <v>0</v>
      </c>
      <c r="AB39" s="43">
        <f t="shared" si="8"/>
        <v>0</v>
      </c>
    </row>
    <row r="40" spans="2:28" s="42" customFormat="1" ht="13.5" customHeight="1" outlineLevel="1">
      <c r="B40" s="42">
        <v>1052</v>
      </c>
      <c r="D40" s="143" t="s">
        <v>153</v>
      </c>
      <c r="E40" s="39">
        <v>66</v>
      </c>
      <c r="F40" s="13" t="s">
        <v>292</v>
      </c>
      <c r="G40" s="115"/>
      <c r="H40" s="115"/>
      <c r="I40" s="115"/>
      <c r="J40" s="115"/>
      <c r="K40" s="115"/>
      <c r="L40" s="115"/>
      <c r="M40" s="115"/>
      <c r="N40" s="115"/>
      <c r="O40" s="115"/>
      <c r="P40" s="115"/>
      <c r="Q40" s="115"/>
      <c r="R40" s="115"/>
      <c r="S40" s="115"/>
      <c r="T40" s="115"/>
      <c r="U40" s="115"/>
      <c r="V40" s="115"/>
      <c r="W40" s="115"/>
      <c r="X40" s="115"/>
      <c r="Y40" s="115"/>
      <c r="Z40" s="115"/>
      <c r="AA40" s="84">
        <f t="shared" si="7"/>
        <v>0</v>
      </c>
      <c r="AB40" s="43">
        <f t="shared" si="8"/>
        <v>0</v>
      </c>
    </row>
    <row r="41" spans="2:28" s="42" customFormat="1" ht="13.5" customHeight="1" outlineLevel="1">
      <c r="B41" s="42">
        <v>1054</v>
      </c>
      <c r="D41" s="143" t="s">
        <v>139</v>
      </c>
      <c r="E41" s="39">
        <v>66</v>
      </c>
      <c r="F41" s="13" t="s">
        <v>293</v>
      </c>
      <c r="G41" s="115"/>
      <c r="H41" s="115"/>
      <c r="I41" s="115"/>
      <c r="J41" s="115"/>
      <c r="K41" s="115"/>
      <c r="L41" s="115"/>
      <c r="M41" s="115"/>
      <c r="N41" s="115"/>
      <c r="O41" s="115"/>
      <c r="P41" s="115"/>
      <c r="Q41" s="115"/>
      <c r="R41" s="115"/>
      <c r="S41" s="115"/>
      <c r="T41" s="115"/>
      <c r="U41" s="115"/>
      <c r="V41" s="115"/>
      <c r="W41" s="115"/>
      <c r="X41" s="115"/>
      <c r="Y41" s="115"/>
      <c r="Z41" s="115"/>
      <c r="AA41" s="84">
        <f t="shared" si="7"/>
        <v>0</v>
      </c>
      <c r="AB41" s="43">
        <f t="shared" si="8"/>
        <v>0</v>
      </c>
    </row>
    <row r="42" spans="2:28" s="42" customFormat="1" ht="13.5" customHeight="1" outlineLevel="1">
      <c r="B42" s="42">
        <v>1053</v>
      </c>
      <c r="D42" s="143" t="s">
        <v>154</v>
      </c>
      <c r="E42" s="39">
        <v>66</v>
      </c>
      <c r="F42" s="13" t="s">
        <v>294</v>
      </c>
      <c r="G42" s="115"/>
      <c r="H42" s="115"/>
      <c r="I42" s="115"/>
      <c r="J42" s="115"/>
      <c r="K42" s="115"/>
      <c r="L42" s="115"/>
      <c r="M42" s="115"/>
      <c r="N42" s="115"/>
      <c r="O42" s="115"/>
      <c r="P42" s="115"/>
      <c r="Q42" s="115"/>
      <c r="R42" s="115"/>
      <c r="S42" s="115"/>
      <c r="T42" s="115"/>
      <c r="U42" s="115"/>
      <c r="V42" s="115"/>
      <c r="W42" s="115"/>
      <c r="X42" s="115"/>
      <c r="Y42" s="115"/>
      <c r="Z42" s="115"/>
      <c r="AA42" s="84">
        <f t="shared" si="7"/>
        <v>0</v>
      </c>
      <c r="AB42" s="43">
        <f t="shared" si="8"/>
        <v>0</v>
      </c>
    </row>
    <row r="43" spans="2:28" s="42" customFormat="1" ht="13.5" customHeight="1" outlineLevel="1">
      <c r="B43" s="72"/>
      <c r="C43" s="72"/>
      <c r="D43" s="143" t="s">
        <v>390</v>
      </c>
      <c r="E43" s="199">
        <v>85</v>
      </c>
      <c r="F43" s="13"/>
      <c r="G43" s="115"/>
      <c r="H43" s="115"/>
      <c r="I43" s="115"/>
      <c r="J43" s="115"/>
      <c r="K43" s="115"/>
      <c r="L43" s="115"/>
      <c r="M43" s="115"/>
      <c r="N43" s="115"/>
      <c r="O43" s="115"/>
      <c r="P43" s="115"/>
      <c r="Q43" s="115"/>
      <c r="R43" s="115"/>
      <c r="S43" s="115"/>
      <c r="T43" s="115"/>
      <c r="U43" s="115"/>
      <c r="V43" s="115"/>
      <c r="W43" s="115"/>
      <c r="X43" s="115"/>
      <c r="Y43" s="115"/>
      <c r="Z43" s="115"/>
      <c r="AA43" s="78">
        <f>SUM(G43:Z43)</f>
        <v>0</v>
      </c>
      <c r="AB43" s="43">
        <f>AA43*E43</f>
        <v>0</v>
      </c>
    </row>
    <row r="44" spans="2:28" s="42" customFormat="1" ht="13.5" customHeight="1" outlineLevel="1">
      <c r="B44" s="72"/>
      <c r="C44" s="72"/>
      <c r="D44" s="146" t="s">
        <v>391</v>
      </c>
      <c r="E44" s="199">
        <v>81</v>
      </c>
      <c r="F44" s="13"/>
      <c r="G44" s="115"/>
      <c r="H44" s="115"/>
      <c r="I44" s="115"/>
      <c r="J44" s="115"/>
      <c r="K44" s="115"/>
      <c r="L44" s="115"/>
      <c r="M44" s="115"/>
      <c r="N44" s="115"/>
      <c r="O44" s="115"/>
      <c r="P44" s="115"/>
      <c r="Q44" s="115"/>
      <c r="R44" s="115"/>
      <c r="S44" s="115"/>
      <c r="T44" s="115"/>
      <c r="U44" s="115"/>
      <c r="V44" s="115"/>
      <c r="W44" s="115"/>
      <c r="X44" s="115"/>
      <c r="Y44" s="115"/>
      <c r="Z44" s="115"/>
      <c r="AA44" s="78">
        <f>SUM(G44:Z44)</f>
        <v>0</v>
      </c>
      <c r="AB44" s="43">
        <f>AA44*E44</f>
        <v>0</v>
      </c>
    </row>
    <row r="45" spans="2:28" ht="13.5" customHeight="1">
      <c r="D45" s="30" t="s">
        <v>4</v>
      </c>
      <c r="E45" s="30"/>
      <c r="F45" s="88"/>
      <c r="G45" s="105"/>
      <c r="H45" s="105"/>
      <c r="I45" s="105"/>
      <c r="J45" s="105"/>
      <c r="K45" s="105"/>
      <c r="L45" s="105"/>
      <c r="M45" s="105"/>
      <c r="N45" s="105"/>
      <c r="O45" s="105"/>
      <c r="P45" s="105"/>
      <c r="Q45" s="105"/>
      <c r="R45" s="105"/>
      <c r="S45" s="105"/>
      <c r="T45" s="105"/>
      <c r="U45" s="105"/>
      <c r="V45" s="105"/>
      <c r="W45" s="105"/>
      <c r="X45" s="105"/>
      <c r="Y45" s="105"/>
      <c r="Z45" s="105"/>
    </row>
    <row r="46" spans="2:28" s="20" customFormat="1" ht="13.5" customHeight="1" outlineLevel="1">
      <c r="B46" s="69">
        <v>1088</v>
      </c>
      <c r="C46" s="69"/>
      <c r="D46" s="157" t="s">
        <v>109</v>
      </c>
      <c r="E46" s="200">
        <v>91</v>
      </c>
      <c r="F46" s="13" t="s">
        <v>335</v>
      </c>
      <c r="G46" s="93"/>
      <c r="H46" s="93"/>
      <c r="I46" s="93"/>
      <c r="J46" s="93"/>
      <c r="K46" s="93"/>
      <c r="L46" s="93"/>
      <c r="M46" s="93"/>
      <c r="N46" s="93"/>
      <c r="O46" s="93"/>
      <c r="P46" s="93"/>
      <c r="Q46" s="93"/>
      <c r="R46" s="93"/>
      <c r="S46" s="93"/>
      <c r="T46" s="93"/>
      <c r="U46" s="93"/>
      <c r="V46" s="93"/>
      <c r="W46" s="93"/>
      <c r="X46" s="93"/>
      <c r="Y46" s="93"/>
      <c r="Z46" s="93"/>
      <c r="AA46" s="84">
        <f t="shared" ref="AA46:AA48" si="9">SUM(G46:Z46)</f>
        <v>0</v>
      </c>
      <c r="AB46" s="25">
        <f t="shared" ref="AB46:AB94" si="10">AA46*E46</f>
        <v>0</v>
      </c>
    </row>
    <row r="47" spans="2:28" s="20" customFormat="1" ht="13.5" customHeight="1" outlineLevel="1">
      <c r="B47" s="69">
        <v>1069</v>
      </c>
      <c r="C47" s="69"/>
      <c r="D47" s="157" t="s">
        <v>75</v>
      </c>
      <c r="E47" s="200">
        <v>69</v>
      </c>
      <c r="F47" s="13" t="s">
        <v>322</v>
      </c>
      <c r="G47" s="93"/>
      <c r="H47" s="93"/>
      <c r="I47" s="93"/>
      <c r="J47" s="93"/>
      <c r="K47" s="93"/>
      <c r="L47" s="93"/>
      <c r="M47" s="93"/>
      <c r="N47" s="93"/>
      <c r="O47" s="93"/>
      <c r="P47" s="93"/>
      <c r="Q47" s="93"/>
      <c r="R47" s="93"/>
      <c r="S47" s="93"/>
      <c r="T47" s="93"/>
      <c r="U47" s="93"/>
      <c r="V47" s="93"/>
      <c r="W47" s="93"/>
      <c r="X47" s="93"/>
      <c r="Y47" s="93"/>
      <c r="Z47" s="93"/>
      <c r="AA47" s="84">
        <f t="shared" si="9"/>
        <v>0</v>
      </c>
      <c r="AB47" s="25">
        <f t="shared" si="10"/>
        <v>0</v>
      </c>
    </row>
    <row r="48" spans="2:28" s="22" customFormat="1" ht="13.5" customHeight="1" outlineLevel="1">
      <c r="B48" s="42">
        <v>768</v>
      </c>
      <c r="C48" s="42"/>
      <c r="D48" s="147" t="s">
        <v>443</v>
      </c>
      <c r="E48" s="200">
        <v>85</v>
      </c>
      <c r="F48" s="13" t="s">
        <v>337</v>
      </c>
      <c r="G48" s="93"/>
      <c r="H48" s="94"/>
      <c r="I48" s="94"/>
      <c r="J48" s="94"/>
      <c r="K48" s="94"/>
      <c r="L48" s="94"/>
      <c r="M48" s="94"/>
      <c r="N48" s="94"/>
      <c r="O48" s="94"/>
      <c r="P48" s="94"/>
      <c r="Q48" s="94"/>
      <c r="R48" s="94"/>
      <c r="S48" s="94"/>
      <c r="T48" s="94"/>
      <c r="U48" s="94"/>
      <c r="V48" s="94"/>
      <c r="W48" s="94"/>
      <c r="X48" s="94"/>
      <c r="Y48" s="94"/>
      <c r="Z48" s="94"/>
      <c r="AA48" s="84">
        <f t="shared" si="9"/>
        <v>0</v>
      </c>
      <c r="AB48" s="25">
        <f t="shared" si="10"/>
        <v>0</v>
      </c>
    </row>
    <row r="49" spans="1:29" s="42" customFormat="1" ht="13.5" customHeight="1" outlineLevel="1">
      <c r="B49" s="42">
        <v>986</v>
      </c>
      <c r="D49" s="153" t="s">
        <v>399</v>
      </c>
      <c r="E49" s="206">
        <v>87</v>
      </c>
      <c r="F49" s="13" t="s">
        <v>400</v>
      </c>
      <c r="G49" s="93"/>
      <c r="H49" s="94"/>
      <c r="I49" s="94"/>
      <c r="J49" s="94"/>
      <c r="K49" s="94"/>
      <c r="L49" s="94"/>
      <c r="M49" s="94"/>
      <c r="N49" s="94"/>
      <c r="O49" s="94"/>
      <c r="P49" s="94"/>
      <c r="Q49" s="94"/>
      <c r="R49" s="94"/>
      <c r="S49" s="94"/>
      <c r="T49" s="94"/>
      <c r="U49" s="94"/>
      <c r="V49" s="94"/>
      <c r="W49" s="94"/>
      <c r="X49" s="94"/>
      <c r="Y49" s="94"/>
      <c r="Z49" s="94"/>
      <c r="AA49" s="78">
        <f t="shared" ref="AA49:AA94" si="11">SUM(G49:Z49)</f>
        <v>0</v>
      </c>
      <c r="AB49" s="43">
        <f t="shared" si="10"/>
        <v>0</v>
      </c>
    </row>
    <row r="50" spans="1:29" s="42" customFormat="1" ht="13.5" customHeight="1" outlineLevel="1">
      <c r="A50" s="37"/>
      <c r="B50" s="37"/>
      <c r="C50" s="37"/>
      <c r="D50" s="147" t="s">
        <v>464</v>
      </c>
      <c r="E50" s="39">
        <v>74</v>
      </c>
      <c r="F50" s="167" t="s">
        <v>465</v>
      </c>
      <c r="G50" s="171"/>
      <c r="H50" s="172"/>
      <c r="I50" s="172"/>
      <c r="J50" s="172"/>
      <c r="K50" s="172"/>
      <c r="L50" s="172"/>
      <c r="M50" s="172"/>
      <c r="N50" s="172"/>
      <c r="O50" s="172"/>
      <c r="P50" s="172"/>
      <c r="Q50" s="172"/>
      <c r="R50" s="172"/>
      <c r="S50" s="172"/>
      <c r="T50" s="172"/>
      <c r="U50" s="172"/>
      <c r="V50" s="172"/>
      <c r="W50" s="172"/>
      <c r="X50" s="172"/>
      <c r="Y50" s="172"/>
      <c r="Z50" s="172"/>
      <c r="AA50" s="84">
        <f t="shared" si="11"/>
        <v>0</v>
      </c>
      <c r="AB50" s="43">
        <f t="shared" si="10"/>
        <v>0</v>
      </c>
    </row>
    <row r="51" spans="1:29" s="20" customFormat="1" ht="13.5" customHeight="1" outlineLevel="1">
      <c r="B51" s="68">
        <v>1898</v>
      </c>
      <c r="C51" s="77">
        <v>8000</v>
      </c>
      <c r="D51" s="147" t="s">
        <v>73</v>
      </c>
      <c r="E51" s="39">
        <v>109</v>
      </c>
      <c r="F51" s="13" t="s">
        <v>224</v>
      </c>
      <c r="G51" s="96"/>
      <c r="H51" s="96"/>
      <c r="I51" s="96"/>
      <c r="J51" s="96"/>
      <c r="K51" s="96"/>
      <c r="L51" s="96"/>
      <c r="M51" s="96"/>
      <c r="N51" s="96"/>
      <c r="O51" s="96"/>
      <c r="P51" s="96"/>
      <c r="Q51" s="96"/>
      <c r="R51" s="96"/>
      <c r="S51" s="96"/>
      <c r="T51" s="96"/>
      <c r="U51" s="96"/>
      <c r="V51" s="96"/>
      <c r="W51" s="96"/>
      <c r="X51" s="96"/>
      <c r="Y51" s="96"/>
      <c r="Z51" s="96"/>
      <c r="AA51" s="78">
        <f t="shared" si="11"/>
        <v>0</v>
      </c>
      <c r="AB51" s="43">
        <f t="shared" si="10"/>
        <v>0</v>
      </c>
    </row>
    <row r="52" spans="1:29" s="40" customFormat="1" ht="13.5" customHeight="1" outlineLevel="1">
      <c r="B52" s="68">
        <v>1010</v>
      </c>
      <c r="C52" s="77">
        <v>8100</v>
      </c>
      <c r="D52" s="147" t="s">
        <v>459</v>
      </c>
      <c r="E52" s="39">
        <v>98</v>
      </c>
      <c r="F52" s="13" t="s">
        <v>460</v>
      </c>
      <c r="G52" s="166"/>
      <c r="H52" s="166"/>
      <c r="I52" s="166"/>
      <c r="J52" s="166"/>
      <c r="K52" s="166"/>
      <c r="L52" s="166"/>
      <c r="M52" s="166"/>
      <c r="N52" s="166"/>
      <c r="O52" s="166"/>
      <c r="P52" s="166"/>
      <c r="Q52" s="166"/>
      <c r="R52" s="166"/>
      <c r="S52" s="166"/>
      <c r="T52" s="166"/>
      <c r="U52" s="166"/>
      <c r="V52" s="166"/>
      <c r="W52" s="166"/>
      <c r="X52" s="166"/>
      <c r="Y52" s="166"/>
      <c r="Z52" s="166"/>
      <c r="AA52" s="78">
        <f t="shared" ref="AA52" si="12">SUM(G52:Z52)</f>
        <v>0</v>
      </c>
      <c r="AB52" s="43">
        <f t="shared" si="10"/>
        <v>0</v>
      </c>
    </row>
    <row r="53" spans="1:29" s="40" customFormat="1" ht="13.5" customHeight="1" outlineLevel="1">
      <c r="B53" s="68">
        <v>1091</v>
      </c>
      <c r="C53" s="77">
        <v>8110</v>
      </c>
      <c r="D53" s="147" t="s">
        <v>137</v>
      </c>
      <c r="E53" s="39">
        <v>69</v>
      </c>
      <c r="F53" s="13" t="s">
        <v>299</v>
      </c>
      <c r="G53" s="99"/>
      <c r="H53" s="99"/>
      <c r="I53" s="99"/>
      <c r="J53" s="99"/>
      <c r="K53" s="99"/>
      <c r="L53" s="99"/>
      <c r="M53" s="99"/>
      <c r="N53" s="99"/>
      <c r="O53" s="99"/>
      <c r="P53" s="99"/>
      <c r="Q53" s="99"/>
      <c r="R53" s="99"/>
      <c r="S53" s="99"/>
      <c r="T53" s="99"/>
      <c r="U53" s="99"/>
      <c r="V53" s="99"/>
      <c r="W53" s="99"/>
      <c r="X53" s="99"/>
      <c r="Y53" s="99"/>
      <c r="Z53" s="99"/>
      <c r="AA53" s="78">
        <f t="shared" si="11"/>
        <v>0</v>
      </c>
      <c r="AB53" s="43">
        <f t="shared" si="10"/>
        <v>0</v>
      </c>
    </row>
    <row r="54" spans="1:29" s="40" customFormat="1" ht="13.5" customHeight="1" outlineLevel="1">
      <c r="B54" s="68">
        <v>1000</v>
      </c>
      <c r="C54" s="68">
        <v>9160</v>
      </c>
      <c r="D54" s="175" t="s">
        <v>414</v>
      </c>
      <c r="E54" s="188">
        <v>110</v>
      </c>
      <c r="F54" s="113" t="s">
        <v>421</v>
      </c>
      <c r="G54" s="99"/>
      <c r="H54" s="99"/>
      <c r="I54" s="99"/>
      <c r="J54" s="99"/>
      <c r="K54" s="99"/>
      <c r="L54" s="99"/>
      <c r="M54" s="99"/>
      <c r="N54" s="99"/>
      <c r="O54" s="99"/>
      <c r="P54" s="99"/>
      <c r="Q54" s="99"/>
      <c r="R54" s="99"/>
      <c r="S54" s="99"/>
      <c r="T54" s="99"/>
      <c r="U54" s="99"/>
      <c r="V54" s="99"/>
      <c r="W54" s="99"/>
      <c r="X54" s="99"/>
      <c r="Y54" s="99"/>
      <c r="Z54" s="99"/>
      <c r="AA54" s="78">
        <f>SUM(G54:Z54)</f>
        <v>0</v>
      </c>
      <c r="AB54" s="43">
        <f>AA54*E54</f>
        <v>0</v>
      </c>
    </row>
    <row r="55" spans="1:29" s="40" customFormat="1" ht="13.5" customHeight="1" outlineLevel="1">
      <c r="B55" s="68">
        <v>1048</v>
      </c>
      <c r="C55" s="68">
        <v>9000</v>
      </c>
      <c r="D55" s="148" t="s">
        <v>95</v>
      </c>
      <c r="E55" s="39">
        <v>104</v>
      </c>
      <c r="F55" s="13" t="s">
        <v>249</v>
      </c>
      <c r="G55" s="99"/>
      <c r="H55" s="99"/>
      <c r="I55" s="99"/>
      <c r="J55" s="99"/>
      <c r="K55" s="99"/>
      <c r="L55" s="99"/>
      <c r="M55" s="99"/>
      <c r="N55" s="99"/>
      <c r="O55" s="99"/>
      <c r="P55" s="99"/>
      <c r="Q55" s="99"/>
      <c r="R55" s="99"/>
      <c r="S55" s="99"/>
      <c r="T55" s="99"/>
      <c r="U55" s="99"/>
      <c r="V55" s="99"/>
      <c r="W55" s="99"/>
      <c r="X55" s="99"/>
      <c r="Y55" s="99"/>
      <c r="Z55" s="99"/>
      <c r="AA55" s="78">
        <f t="shared" si="11"/>
        <v>0</v>
      </c>
      <c r="AB55" s="43">
        <f t="shared" si="10"/>
        <v>0</v>
      </c>
    </row>
    <row r="56" spans="1:29" s="40" customFormat="1" ht="13.5" customHeight="1" outlineLevel="1">
      <c r="B56" s="68">
        <v>1967</v>
      </c>
      <c r="C56" s="77">
        <v>9050</v>
      </c>
      <c r="D56" s="148" t="s">
        <v>411</v>
      </c>
      <c r="E56" s="39">
        <v>104</v>
      </c>
      <c r="F56" s="113" t="s">
        <v>420</v>
      </c>
      <c r="G56" s="99"/>
      <c r="H56" s="99"/>
      <c r="I56" s="99"/>
      <c r="J56" s="99"/>
      <c r="K56" s="99"/>
      <c r="L56" s="99"/>
      <c r="M56" s="99"/>
      <c r="N56" s="99"/>
      <c r="O56" s="99"/>
      <c r="P56" s="99"/>
      <c r="Q56" s="99"/>
      <c r="R56" s="99"/>
      <c r="S56" s="99"/>
      <c r="T56" s="99"/>
      <c r="U56" s="99"/>
      <c r="V56" s="99"/>
      <c r="W56" s="99"/>
      <c r="X56" s="99"/>
      <c r="Y56" s="99"/>
      <c r="Z56" s="99"/>
      <c r="AA56" s="78">
        <f t="shared" si="11"/>
        <v>0</v>
      </c>
      <c r="AB56" s="43">
        <f t="shared" si="10"/>
        <v>0</v>
      </c>
    </row>
    <row r="57" spans="1:29" s="40" customFormat="1" ht="13.5" customHeight="1" outlineLevel="1">
      <c r="B57" s="68">
        <v>1810</v>
      </c>
      <c r="C57" s="68">
        <v>9060</v>
      </c>
      <c r="D57" s="147" t="s">
        <v>206</v>
      </c>
      <c r="E57" s="39">
        <v>121</v>
      </c>
      <c r="F57" s="13" t="s">
        <v>251</v>
      </c>
      <c r="G57" s="99"/>
      <c r="H57" s="99"/>
      <c r="I57" s="99"/>
      <c r="J57" s="99"/>
      <c r="K57" s="99"/>
      <c r="L57" s="99"/>
      <c r="M57" s="99"/>
      <c r="N57" s="99"/>
      <c r="O57" s="99"/>
      <c r="P57" s="99"/>
      <c r="Q57" s="99"/>
      <c r="R57" s="99"/>
      <c r="S57" s="99"/>
      <c r="T57" s="99"/>
      <c r="U57" s="99"/>
      <c r="V57" s="99"/>
      <c r="W57" s="99"/>
      <c r="X57" s="99"/>
      <c r="Y57" s="99"/>
      <c r="Z57" s="99"/>
      <c r="AA57" s="78">
        <f t="shared" si="11"/>
        <v>0</v>
      </c>
      <c r="AB57" s="43">
        <f t="shared" si="10"/>
        <v>0</v>
      </c>
    </row>
    <row r="58" spans="1:29" s="40" customFormat="1" ht="13.5" customHeight="1" outlineLevel="1">
      <c r="B58" s="68"/>
      <c r="C58" s="77">
        <v>9050</v>
      </c>
      <c r="D58" s="153" t="s">
        <v>487</v>
      </c>
      <c r="E58" s="39">
        <v>110</v>
      </c>
      <c r="F58" s="163" t="s">
        <v>251</v>
      </c>
      <c r="G58" s="180"/>
      <c r="H58" s="180"/>
      <c r="I58" s="180"/>
      <c r="J58" s="180"/>
      <c r="K58" s="180"/>
      <c r="L58" s="180"/>
      <c r="M58" s="180"/>
      <c r="N58" s="180"/>
      <c r="O58" s="180"/>
      <c r="P58" s="180"/>
      <c r="Q58" s="180"/>
      <c r="R58" s="180"/>
      <c r="S58" s="180"/>
      <c r="T58" s="180"/>
      <c r="U58" s="180"/>
      <c r="V58" s="180"/>
      <c r="W58" s="180"/>
      <c r="X58" s="180"/>
      <c r="Y58" s="180"/>
      <c r="Z58" s="180"/>
      <c r="AA58" s="78">
        <f t="shared" ref="AA58" si="13">SUM(G58:Z58)</f>
        <v>0</v>
      </c>
      <c r="AB58" s="43">
        <f t="shared" si="10"/>
        <v>0</v>
      </c>
    </row>
    <row r="59" spans="1:29" s="40" customFormat="1" ht="13.5" customHeight="1" outlineLevel="1">
      <c r="B59" s="68">
        <v>1997</v>
      </c>
      <c r="C59" s="68">
        <v>9100</v>
      </c>
      <c r="D59" s="147" t="s">
        <v>196</v>
      </c>
      <c r="E59" s="39">
        <v>121</v>
      </c>
      <c r="F59" s="13" t="s">
        <v>226</v>
      </c>
      <c r="G59" s="99"/>
      <c r="H59" s="99"/>
      <c r="I59" s="99"/>
      <c r="J59" s="99"/>
      <c r="K59" s="99"/>
      <c r="L59" s="99"/>
      <c r="M59" s="99"/>
      <c r="N59" s="99"/>
      <c r="O59" s="99"/>
      <c r="P59" s="99"/>
      <c r="Q59" s="99"/>
      <c r="R59" s="99"/>
      <c r="S59" s="99"/>
      <c r="T59" s="99"/>
      <c r="U59" s="99"/>
      <c r="V59" s="99"/>
      <c r="W59" s="99"/>
      <c r="X59" s="99"/>
      <c r="Y59" s="99"/>
      <c r="Z59" s="99"/>
      <c r="AA59" s="78">
        <f t="shared" si="11"/>
        <v>0</v>
      </c>
      <c r="AB59" s="43">
        <f t="shared" si="10"/>
        <v>0</v>
      </c>
    </row>
    <row r="60" spans="1:29" s="40" customFormat="1" ht="13.5" customHeight="1" outlineLevel="1">
      <c r="B60" s="68">
        <v>849</v>
      </c>
      <c r="C60" s="77">
        <v>9110</v>
      </c>
      <c r="D60" s="148" t="s">
        <v>382</v>
      </c>
      <c r="E60" s="39">
        <v>115</v>
      </c>
      <c r="F60" s="13" t="s">
        <v>371</v>
      </c>
      <c r="G60" s="99"/>
      <c r="H60" s="99"/>
      <c r="I60" s="99"/>
      <c r="J60" s="99"/>
      <c r="K60" s="99"/>
      <c r="L60" s="99"/>
      <c r="M60" s="99"/>
      <c r="N60" s="99"/>
      <c r="O60" s="99"/>
      <c r="P60" s="99"/>
      <c r="Q60" s="99"/>
      <c r="R60" s="99"/>
      <c r="S60" s="99"/>
      <c r="T60" s="99"/>
      <c r="U60" s="99"/>
      <c r="V60" s="99"/>
      <c r="W60" s="99"/>
      <c r="X60" s="99"/>
      <c r="Y60" s="99"/>
      <c r="Z60" s="99"/>
      <c r="AA60" s="78">
        <f t="shared" si="11"/>
        <v>0</v>
      </c>
      <c r="AB60" s="43">
        <f t="shared" si="10"/>
        <v>0</v>
      </c>
    </row>
    <row r="61" spans="1:29" s="40" customFormat="1" ht="13.5" customHeight="1" outlineLevel="1">
      <c r="D61" s="177" t="s">
        <v>21</v>
      </c>
      <c r="E61" s="200">
        <v>104</v>
      </c>
      <c r="F61" s="163" t="s">
        <v>349</v>
      </c>
      <c r="G61" s="164"/>
      <c r="H61" s="164"/>
      <c r="I61" s="164"/>
      <c r="J61" s="164"/>
      <c r="K61" s="164"/>
      <c r="L61" s="164"/>
      <c r="M61" s="164"/>
      <c r="N61" s="164"/>
      <c r="O61" s="164"/>
      <c r="P61" s="164"/>
      <c r="Q61" s="164"/>
      <c r="R61" s="164"/>
      <c r="S61" s="164"/>
      <c r="T61" s="164"/>
      <c r="U61" s="164"/>
      <c r="V61" s="164"/>
      <c r="W61" s="164"/>
      <c r="X61" s="164"/>
      <c r="Y61" s="164"/>
      <c r="Z61" s="164"/>
      <c r="AA61" s="78">
        <f t="shared" ref="AA61" si="14">SUM(G61:Z61)</f>
        <v>0</v>
      </c>
      <c r="AB61" s="43">
        <f t="shared" si="10"/>
        <v>0</v>
      </c>
    </row>
    <row r="62" spans="1:29" s="40" customFormat="1" ht="13.5" customHeight="1" outlineLevel="1">
      <c r="B62" s="68">
        <v>1045</v>
      </c>
      <c r="C62" s="68">
        <v>9120</v>
      </c>
      <c r="D62" s="147" t="s">
        <v>412</v>
      </c>
      <c r="E62" s="39">
        <v>106</v>
      </c>
      <c r="F62" s="113" t="s">
        <v>418</v>
      </c>
      <c r="G62" s="99"/>
      <c r="H62" s="99"/>
      <c r="I62" s="99"/>
      <c r="J62" s="99"/>
      <c r="K62" s="99"/>
      <c r="L62" s="99"/>
      <c r="M62" s="99"/>
      <c r="N62" s="99"/>
      <c r="O62" s="99"/>
      <c r="P62" s="99"/>
      <c r="Q62" s="99"/>
      <c r="R62" s="99"/>
      <c r="S62" s="99"/>
      <c r="T62" s="99"/>
      <c r="U62" s="99"/>
      <c r="V62" s="99"/>
      <c r="W62" s="99"/>
      <c r="X62" s="99"/>
      <c r="Y62" s="99"/>
      <c r="Z62" s="99"/>
      <c r="AA62" s="78">
        <f t="shared" si="11"/>
        <v>0</v>
      </c>
      <c r="AB62" s="43">
        <f t="shared" si="10"/>
        <v>0</v>
      </c>
    </row>
    <row r="63" spans="1:29" s="40" customFormat="1" ht="13.5" customHeight="1" outlineLevel="1">
      <c r="B63" s="68">
        <v>1046</v>
      </c>
      <c r="C63" s="77">
        <v>9130</v>
      </c>
      <c r="D63" s="147" t="s">
        <v>413</v>
      </c>
      <c r="E63" s="39">
        <v>121</v>
      </c>
      <c r="F63" s="113" t="s">
        <v>419</v>
      </c>
      <c r="G63" s="99"/>
      <c r="H63" s="99"/>
      <c r="I63" s="99"/>
      <c r="J63" s="99"/>
      <c r="K63" s="99"/>
      <c r="L63" s="99"/>
      <c r="M63" s="99"/>
      <c r="N63" s="99"/>
      <c r="O63" s="99"/>
      <c r="P63" s="99"/>
      <c r="Q63" s="99"/>
      <c r="R63" s="99"/>
      <c r="S63" s="99"/>
      <c r="T63" s="99"/>
      <c r="U63" s="99"/>
      <c r="V63" s="99"/>
      <c r="W63" s="99"/>
      <c r="X63" s="99"/>
      <c r="Y63" s="99"/>
      <c r="Z63" s="99"/>
      <c r="AA63" s="78">
        <f t="shared" si="11"/>
        <v>0</v>
      </c>
      <c r="AB63" s="43">
        <f t="shared" si="10"/>
        <v>0</v>
      </c>
    </row>
    <row r="64" spans="1:29" s="40" customFormat="1" ht="13.5" customHeight="1" outlineLevel="1">
      <c r="B64" s="68">
        <v>1047</v>
      </c>
      <c r="C64" s="68">
        <v>9140</v>
      </c>
      <c r="D64" s="147" t="s">
        <v>364</v>
      </c>
      <c r="E64" s="39">
        <v>161</v>
      </c>
      <c r="F64" s="13" t="s">
        <v>372</v>
      </c>
      <c r="G64" s="99"/>
      <c r="H64" s="99"/>
      <c r="I64" s="99"/>
      <c r="J64" s="99"/>
      <c r="K64" s="99"/>
      <c r="L64" s="99"/>
      <c r="M64" s="99"/>
      <c r="N64" s="99"/>
      <c r="O64" s="99"/>
      <c r="P64" s="99"/>
      <c r="Q64" s="99"/>
      <c r="R64" s="99"/>
      <c r="S64" s="99"/>
      <c r="T64" s="99"/>
      <c r="U64" s="99"/>
      <c r="V64" s="99"/>
      <c r="W64" s="99"/>
      <c r="X64" s="99"/>
      <c r="Y64" s="99"/>
      <c r="Z64" s="99"/>
      <c r="AA64" s="78">
        <f t="shared" si="11"/>
        <v>0</v>
      </c>
      <c r="AB64" s="43">
        <f t="shared" si="10"/>
        <v>0</v>
      </c>
      <c r="AC64" s="181"/>
    </row>
    <row r="65" spans="1:29" s="40" customFormat="1" ht="13.5" customHeight="1" outlineLevel="1">
      <c r="A65" s="179"/>
      <c r="B65" s="74"/>
      <c r="C65" s="74"/>
      <c r="D65" s="147" t="s">
        <v>482</v>
      </c>
      <c r="E65" s="39">
        <v>161</v>
      </c>
      <c r="F65" s="21"/>
      <c r="G65" s="192"/>
      <c r="H65" s="192"/>
      <c r="I65" s="192"/>
      <c r="J65" s="192"/>
      <c r="K65" s="192"/>
      <c r="L65" s="192"/>
      <c r="M65" s="192"/>
      <c r="N65" s="192"/>
      <c r="O65" s="192"/>
      <c r="P65" s="192"/>
      <c r="Q65" s="192"/>
      <c r="R65" s="192"/>
      <c r="S65" s="192"/>
      <c r="T65" s="192"/>
      <c r="U65" s="192"/>
      <c r="V65" s="192"/>
      <c r="W65" s="192"/>
      <c r="X65" s="192"/>
      <c r="Y65" s="192"/>
      <c r="Z65" s="192"/>
      <c r="AA65" s="193">
        <f t="shared" ref="AA65" si="15">SUM(G65:Z65)</f>
        <v>0</v>
      </c>
      <c r="AB65" s="194">
        <f t="shared" si="10"/>
        <v>0</v>
      </c>
      <c r="AC65" s="181"/>
    </row>
    <row r="66" spans="1:29" s="40" customFormat="1" ht="13.5" customHeight="1" outlineLevel="1">
      <c r="A66" s="179"/>
      <c r="B66" s="68"/>
      <c r="C66" s="77"/>
      <c r="D66" s="177" t="s">
        <v>474</v>
      </c>
      <c r="E66" s="39">
        <v>117</v>
      </c>
      <c r="F66" s="163"/>
      <c r="G66" s="180"/>
      <c r="H66" s="180"/>
      <c r="I66" s="180"/>
      <c r="J66" s="180"/>
      <c r="K66" s="180"/>
      <c r="L66" s="180"/>
      <c r="M66" s="180"/>
      <c r="N66" s="180"/>
      <c r="O66" s="180"/>
      <c r="P66" s="180"/>
      <c r="Q66" s="180"/>
      <c r="R66" s="180"/>
      <c r="S66" s="180"/>
      <c r="T66" s="180"/>
      <c r="U66" s="180"/>
      <c r="V66" s="180"/>
      <c r="W66" s="180"/>
      <c r="X66" s="180"/>
      <c r="Y66" s="180"/>
      <c r="Z66" s="180"/>
      <c r="AA66" s="78">
        <f t="shared" ref="AA66:AA67" si="16">SUM(G66:Z66)</f>
        <v>0</v>
      </c>
      <c r="AB66" s="43">
        <f t="shared" si="10"/>
        <v>0</v>
      </c>
    </row>
    <row r="67" spans="1:29" s="40" customFormat="1" ht="13.5" customHeight="1" outlineLevel="1">
      <c r="A67" s="179"/>
      <c r="B67" s="68"/>
      <c r="C67" s="77"/>
      <c r="D67" s="177" t="s">
        <v>475</v>
      </c>
      <c r="E67" s="39">
        <v>117</v>
      </c>
      <c r="F67" s="163"/>
      <c r="G67" s="180"/>
      <c r="H67" s="180"/>
      <c r="I67" s="180"/>
      <c r="J67" s="180"/>
      <c r="K67" s="180"/>
      <c r="L67" s="180"/>
      <c r="M67" s="180"/>
      <c r="N67" s="180"/>
      <c r="O67" s="180"/>
      <c r="P67" s="180"/>
      <c r="Q67" s="180"/>
      <c r="R67" s="180"/>
      <c r="S67" s="180"/>
      <c r="T67" s="180"/>
      <c r="U67" s="180"/>
      <c r="V67" s="180"/>
      <c r="W67" s="180"/>
      <c r="X67" s="180"/>
      <c r="Y67" s="180"/>
      <c r="Z67" s="180"/>
      <c r="AA67" s="78">
        <f t="shared" si="16"/>
        <v>0</v>
      </c>
      <c r="AB67" s="43">
        <f t="shared" si="10"/>
        <v>0</v>
      </c>
    </row>
    <row r="68" spans="1:29" s="40" customFormat="1" ht="13.5" customHeight="1" outlineLevel="1">
      <c r="B68" s="68"/>
      <c r="C68" s="68"/>
      <c r="D68" s="147" t="s">
        <v>426</v>
      </c>
      <c r="E68" s="39">
        <v>91</v>
      </c>
      <c r="F68" s="13"/>
      <c r="G68" s="99"/>
      <c r="H68" s="99"/>
      <c r="I68" s="99"/>
      <c r="J68" s="99"/>
      <c r="K68" s="99"/>
      <c r="L68" s="99"/>
      <c r="M68" s="99"/>
      <c r="N68" s="99"/>
      <c r="O68" s="99"/>
      <c r="P68" s="99"/>
      <c r="Q68" s="99"/>
      <c r="R68" s="99"/>
      <c r="S68" s="99"/>
      <c r="T68" s="99"/>
      <c r="U68" s="99"/>
      <c r="V68" s="99"/>
      <c r="W68" s="99"/>
      <c r="X68" s="99"/>
      <c r="Y68" s="99"/>
      <c r="Z68" s="99"/>
      <c r="AA68" s="78">
        <f t="shared" si="11"/>
        <v>0</v>
      </c>
      <c r="AB68" s="43">
        <f t="shared" si="10"/>
        <v>0</v>
      </c>
    </row>
    <row r="69" spans="1:29" s="40" customFormat="1" ht="13.5" customHeight="1" outlineLevel="1">
      <c r="B69" s="68">
        <v>1998</v>
      </c>
      <c r="C69" s="77">
        <v>9150</v>
      </c>
      <c r="D69" s="147" t="s">
        <v>147</v>
      </c>
      <c r="E69" s="39">
        <v>106</v>
      </c>
      <c r="F69" s="13" t="s">
        <v>246</v>
      </c>
      <c r="G69" s="99"/>
      <c r="H69" s="99"/>
      <c r="I69" s="99"/>
      <c r="J69" s="99"/>
      <c r="K69" s="99"/>
      <c r="L69" s="99"/>
      <c r="M69" s="99"/>
      <c r="N69" s="99"/>
      <c r="O69" s="99"/>
      <c r="P69" s="99"/>
      <c r="Q69" s="99"/>
      <c r="R69" s="99"/>
      <c r="S69" s="99"/>
      <c r="T69" s="99"/>
      <c r="U69" s="99"/>
      <c r="V69" s="99"/>
      <c r="W69" s="99"/>
      <c r="X69" s="99"/>
      <c r="Y69" s="99"/>
      <c r="Z69" s="99"/>
      <c r="AA69" s="78">
        <f t="shared" si="11"/>
        <v>0</v>
      </c>
      <c r="AB69" s="43">
        <f t="shared" si="10"/>
        <v>0</v>
      </c>
    </row>
    <row r="70" spans="1:29" s="40" customFormat="1" ht="13.5" customHeight="1" outlineLevel="1">
      <c r="B70" s="68"/>
      <c r="C70" s="77"/>
      <c r="D70" s="147" t="s">
        <v>148</v>
      </c>
      <c r="E70" s="39">
        <v>121</v>
      </c>
      <c r="F70" s="13" t="s">
        <v>247</v>
      </c>
      <c r="G70" s="99"/>
      <c r="H70" s="99"/>
      <c r="I70" s="99"/>
      <c r="J70" s="99"/>
      <c r="K70" s="99"/>
      <c r="L70" s="99"/>
      <c r="M70" s="99"/>
      <c r="N70" s="99"/>
      <c r="O70" s="99"/>
      <c r="P70" s="99"/>
      <c r="Q70" s="99"/>
      <c r="R70" s="99"/>
      <c r="S70" s="99"/>
      <c r="T70" s="99"/>
      <c r="U70" s="99"/>
      <c r="V70" s="99"/>
      <c r="W70" s="99"/>
      <c r="X70" s="99"/>
      <c r="Y70" s="99"/>
      <c r="Z70" s="99"/>
      <c r="AA70" s="78">
        <f t="shared" si="11"/>
        <v>0</v>
      </c>
      <c r="AB70" s="43">
        <f t="shared" si="10"/>
        <v>0</v>
      </c>
    </row>
    <row r="71" spans="1:29" s="40" customFormat="1" ht="13.5" customHeight="1" outlineLevel="1">
      <c r="B71" s="68"/>
      <c r="C71" s="68"/>
      <c r="D71" s="148" t="s">
        <v>197</v>
      </c>
      <c r="E71" s="39">
        <v>115</v>
      </c>
      <c r="F71" s="13" t="s">
        <v>248</v>
      </c>
      <c r="G71" s="99"/>
      <c r="H71" s="99"/>
      <c r="I71" s="99"/>
      <c r="J71" s="99"/>
      <c r="K71" s="99"/>
      <c r="L71" s="99"/>
      <c r="M71" s="99"/>
      <c r="N71" s="99"/>
      <c r="O71" s="99"/>
      <c r="P71" s="99"/>
      <c r="Q71" s="99"/>
      <c r="R71" s="99"/>
      <c r="S71" s="99"/>
      <c r="T71" s="99"/>
      <c r="U71" s="99"/>
      <c r="V71" s="99"/>
      <c r="W71" s="99"/>
      <c r="X71" s="99"/>
      <c r="Y71" s="99"/>
      <c r="Z71" s="99"/>
      <c r="AA71" s="78">
        <f t="shared" si="11"/>
        <v>0</v>
      </c>
      <c r="AB71" s="43">
        <f t="shared" si="10"/>
        <v>0</v>
      </c>
    </row>
    <row r="72" spans="1:29" s="40" customFormat="1" ht="13.5" customHeight="1" outlineLevel="1">
      <c r="B72" s="68"/>
      <c r="C72" s="68"/>
      <c r="D72" s="147" t="s">
        <v>415</v>
      </c>
      <c r="E72" s="39">
        <v>115</v>
      </c>
      <c r="F72" s="113" t="s">
        <v>422</v>
      </c>
      <c r="G72" s="99"/>
      <c r="H72" s="99"/>
      <c r="I72" s="99"/>
      <c r="J72" s="99"/>
      <c r="K72" s="99"/>
      <c r="L72" s="99"/>
      <c r="M72" s="99"/>
      <c r="N72" s="99"/>
      <c r="O72" s="99"/>
      <c r="P72" s="99"/>
      <c r="Q72" s="99"/>
      <c r="R72" s="99"/>
      <c r="S72" s="99"/>
      <c r="T72" s="99"/>
      <c r="U72" s="99"/>
      <c r="V72" s="99"/>
      <c r="W72" s="99"/>
      <c r="X72" s="99"/>
      <c r="Y72" s="99"/>
      <c r="Z72" s="99"/>
      <c r="AA72" s="78">
        <f t="shared" si="11"/>
        <v>0</v>
      </c>
      <c r="AB72" s="43">
        <f t="shared" si="10"/>
        <v>0</v>
      </c>
    </row>
    <row r="73" spans="1:29" s="40" customFormat="1" ht="13.5" customHeight="1" outlineLevel="1">
      <c r="B73" s="68"/>
      <c r="C73" s="68"/>
      <c r="D73" s="147" t="s">
        <v>416</v>
      </c>
      <c r="E73" s="39">
        <v>121</v>
      </c>
      <c r="F73" s="113" t="s">
        <v>423</v>
      </c>
      <c r="G73" s="99"/>
      <c r="H73" s="99"/>
      <c r="I73" s="99"/>
      <c r="J73" s="99"/>
      <c r="K73" s="99"/>
      <c r="L73" s="99"/>
      <c r="M73" s="99"/>
      <c r="N73" s="99"/>
      <c r="O73" s="99"/>
      <c r="P73" s="99"/>
      <c r="Q73" s="99"/>
      <c r="R73" s="99"/>
      <c r="S73" s="99"/>
      <c r="T73" s="99"/>
      <c r="U73" s="99"/>
      <c r="V73" s="99"/>
      <c r="W73" s="99"/>
      <c r="X73" s="99"/>
      <c r="Y73" s="99"/>
      <c r="Z73" s="99"/>
      <c r="AA73" s="78">
        <f t="shared" si="11"/>
        <v>0</v>
      </c>
      <c r="AB73" s="43">
        <f t="shared" si="10"/>
        <v>0</v>
      </c>
    </row>
    <row r="74" spans="1:29" s="40" customFormat="1" ht="13.5" customHeight="1" outlineLevel="1">
      <c r="B74" s="68"/>
      <c r="C74" s="68"/>
      <c r="D74" s="148" t="s">
        <v>365</v>
      </c>
      <c r="E74" s="39">
        <v>121</v>
      </c>
      <c r="F74" s="13" t="s">
        <v>373</v>
      </c>
      <c r="G74" s="99"/>
      <c r="H74" s="99"/>
      <c r="I74" s="99"/>
      <c r="J74" s="99"/>
      <c r="K74" s="99"/>
      <c r="L74" s="99"/>
      <c r="M74" s="99"/>
      <c r="N74" s="99"/>
      <c r="O74" s="99"/>
      <c r="P74" s="99"/>
      <c r="Q74" s="99"/>
      <c r="R74" s="99"/>
      <c r="S74" s="99"/>
      <c r="T74" s="99"/>
      <c r="U74" s="99"/>
      <c r="V74" s="99"/>
      <c r="W74" s="99"/>
      <c r="X74" s="99"/>
      <c r="Y74" s="99"/>
      <c r="Z74" s="99"/>
      <c r="AA74" s="78">
        <f t="shared" si="11"/>
        <v>0</v>
      </c>
      <c r="AB74" s="43">
        <f t="shared" si="10"/>
        <v>0</v>
      </c>
    </row>
    <row r="75" spans="1:29" s="40" customFormat="1" ht="13.5" customHeight="1" outlineLevel="1">
      <c r="A75" s="179"/>
      <c r="B75" s="74"/>
      <c r="C75" s="74"/>
      <c r="D75" s="148" t="s">
        <v>483</v>
      </c>
      <c r="E75" s="39">
        <v>150</v>
      </c>
      <c r="F75" s="21"/>
      <c r="G75" s="192"/>
      <c r="H75" s="192"/>
      <c r="I75" s="192"/>
      <c r="J75" s="192"/>
      <c r="K75" s="192"/>
      <c r="L75" s="192"/>
      <c r="M75" s="192"/>
      <c r="N75" s="192"/>
      <c r="O75" s="192"/>
      <c r="P75" s="192"/>
      <c r="Q75" s="192"/>
      <c r="R75" s="192"/>
      <c r="S75" s="192"/>
      <c r="T75" s="192"/>
      <c r="U75" s="192"/>
      <c r="V75" s="192"/>
      <c r="W75" s="192"/>
      <c r="X75" s="192"/>
      <c r="Y75" s="192"/>
      <c r="Z75" s="195"/>
      <c r="AA75" s="193">
        <f t="shared" ref="AA75" si="17">SUM(G75:Z75)</f>
        <v>0</v>
      </c>
      <c r="AB75" s="194">
        <f t="shared" si="10"/>
        <v>0</v>
      </c>
    </row>
    <row r="76" spans="1:29" s="40" customFormat="1" ht="13.5" customHeight="1" outlineLevel="1">
      <c r="A76" s="179"/>
      <c r="B76" s="68"/>
      <c r="C76" s="77"/>
      <c r="D76" s="177" t="s">
        <v>476</v>
      </c>
      <c r="E76" s="39">
        <v>117</v>
      </c>
      <c r="F76" s="163"/>
      <c r="G76" s="180"/>
      <c r="H76" s="180"/>
      <c r="I76" s="180"/>
      <c r="J76" s="180"/>
      <c r="K76" s="180"/>
      <c r="L76" s="180"/>
      <c r="M76" s="180"/>
      <c r="N76" s="180"/>
      <c r="O76" s="180"/>
      <c r="P76" s="180"/>
      <c r="Q76" s="180"/>
      <c r="R76" s="180"/>
      <c r="S76" s="180"/>
      <c r="T76" s="180"/>
      <c r="U76" s="180"/>
      <c r="V76" s="180"/>
      <c r="W76" s="180"/>
      <c r="X76" s="180"/>
      <c r="Y76" s="180"/>
      <c r="Z76" s="180"/>
      <c r="AA76" s="78">
        <f t="shared" ref="AA76:AA77" si="18">SUM(G76:Z76)</f>
        <v>0</v>
      </c>
      <c r="AB76" s="43">
        <f t="shared" si="10"/>
        <v>0</v>
      </c>
    </row>
    <row r="77" spans="1:29" s="40" customFormat="1" ht="13.5" customHeight="1" outlineLevel="1">
      <c r="A77" s="179"/>
      <c r="B77" s="68"/>
      <c r="C77" s="77"/>
      <c r="D77" s="177" t="s">
        <v>477</v>
      </c>
      <c r="E77" s="39">
        <v>109</v>
      </c>
      <c r="F77" s="163"/>
      <c r="G77" s="180"/>
      <c r="H77" s="180"/>
      <c r="I77" s="180"/>
      <c r="J77" s="180"/>
      <c r="K77" s="180"/>
      <c r="L77" s="180"/>
      <c r="M77" s="180"/>
      <c r="N77" s="180"/>
      <c r="O77" s="180"/>
      <c r="P77" s="180"/>
      <c r="Q77" s="180"/>
      <c r="R77" s="180"/>
      <c r="S77" s="180"/>
      <c r="T77" s="180"/>
      <c r="U77" s="180"/>
      <c r="V77" s="180"/>
      <c r="W77" s="180"/>
      <c r="X77" s="180"/>
      <c r="Y77" s="180"/>
      <c r="Z77" s="180"/>
      <c r="AA77" s="78">
        <f t="shared" si="18"/>
        <v>0</v>
      </c>
      <c r="AB77" s="43">
        <f t="shared" si="10"/>
        <v>0</v>
      </c>
    </row>
    <row r="78" spans="1:29" s="40" customFormat="1" ht="13.5" customHeight="1" outlineLevel="1">
      <c r="B78" s="68"/>
      <c r="C78" s="68"/>
      <c r="D78" s="147" t="s">
        <v>366</v>
      </c>
      <c r="E78" s="39">
        <v>104</v>
      </c>
      <c r="F78" s="13" t="s">
        <v>374</v>
      </c>
      <c r="G78" s="99"/>
      <c r="H78" s="99"/>
      <c r="I78" s="99"/>
      <c r="J78" s="99"/>
      <c r="K78" s="99"/>
      <c r="L78" s="99"/>
      <c r="M78" s="99"/>
      <c r="N78" s="99"/>
      <c r="O78" s="99"/>
      <c r="P78" s="99"/>
      <c r="Q78" s="99"/>
      <c r="R78" s="99"/>
      <c r="S78" s="99"/>
      <c r="T78" s="99"/>
      <c r="U78" s="99"/>
      <c r="V78" s="99"/>
      <c r="W78" s="99"/>
      <c r="X78" s="99"/>
      <c r="Y78" s="99"/>
      <c r="Z78" s="99"/>
      <c r="AA78" s="78">
        <f t="shared" si="11"/>
        <v>0</v>
      </c>
      <c r="AB78" s="43">
        <f t="shared" si="10"/>
        <v>0</v>
      </c>
    </row>
    <row r="79" spans="1:29" s="40" customFormat="1" ht="13.5" customHeight="1" outlineLevel="1">
      <c r="B79" s="68"/>
      <c r="C79" s="68"/>
      <c r="D79" s="147" t="s">
        <v>367</v>
      </c>
      <c r="E79" s="39">
        <v>127</v>
      </c>
      <c r="F79" s="13" t="s">
        <v>375</v>
      </c>
      <c r="G79" s="99"/>
      <c r="H79" s="99"/>
      <c r="I79" s="99"/>
      <c r="J79" s="99"/>
      <c r="K79" s="99"/>
      <c r="L79" s="99"/>
      <c r="M79" s="99"/>
      <c r="N79" s="99"/>
      <c r="O79" s="99"/>
      <c r="P79" s="99"/>
      <c r="Q79" s="99"/>
      <c r="R79" s="99"/>
      <c r="S79" s="99"/>
      <c r="T79" s="99"/>
      <c r="U79" s="99"/>
      <c r="V79" s="99"/>
      <c r="W79" s="99"/>
      <c r="X79" s="99"/>
      <c r="Y79" s="99"/>
      <c r="Z79" s="99"/>
      <c r="AA79" s="78">
        <f t="shared" si="11"/>
        <v>0</v>
      </c>
      <c r="AB79" s="43">
        <f t="shared" si="10"/>
        <v>0</v>
      </c>
    </row>
    <row r="80" spans="1:29" s="40" customFormat="1" ht="13.5" customHeight="1" outlineLevel="1">
      <c r="B80" s="68">
        <v>1993</v>
      </c>
      <c r="C80" s="77">
        <v>9170</v>
      </c>
      <c r="D80" s="147" t="s">
        <v>96</v>
      </c>
      <c r="E80" s="39">
        <v>117</v>
      </c>
      <c r="F80" s="13" t="s">
        <v>245</v>
      </c>
      <c r="G80" s="99"/>
      <c r="H80" s="99"/>
      <c r="I80" s="99"/>
      <c r="J80" s="99"/>
      <c r="K80" s="99"/>
      <c r="L80" s="99"/>
      <c r="M80" s="99"/>
      <c r="N80" s="99"/>
      <c r="O80" s="99"/>
      <c r="P80" s="99"/>
      <c r="Q80" s="99"/>
      <c r="R80" s="99"/>
      <c r="S80" s="99"/>
      <c r="T80" s="99"/>
      <c r="U80" s="99"/>
      <c r="V80" s="99"/>
      <c r="W80" s="99"/>
      <c r="X80" s="99"/>
      <c r="Y80" s="99"/>
      <c r="Z80" s="99"/>
      <c r="AA80" s="78">
        <f t="shared" si="11"/>
        <v>0</v>
      </c>
      <c r="AB80" s="43">
        <f t="shared" si="10"/>
        <v>0</v>
      </c>
    </row>
    <row r="81" spans="1:28" s="40" customFormat="1" ht="13.5" customHeight="1" outlineLevel="1">
      <c r="B81" s="68">
        <v>972</v>
      </c>
      <c r="C81" s="68">
        <v>9180</v>
      </c>
      <c r="D81" s="147" t="s">
        <v>215</v>
      </c>
      <c r="E81" s="39">
        <v>127</v>
      </c>
      <c r="F81" s="13" t="s">
        <v>302</v>
      </c>
      <c r="G81" s="99"/>
      <c r="H81" s="99"/>
      <c r="I81" s="99"/>
      <c r="J81" s="99"/>
      <c r="K81" s="99"/>
      <c r="L81" s="99"/>
      <c r="M81" s="99"/>
      <c r="N81" s="99"/>
      <c r="O81" s="99"/>
      <c r="P81" s="99"/>
      <c r="Q81" s="99"/>
      <c r="R81" s="99"/>
      <c r="S81" s="99"/>
      <c r="T81" s="99"/>
      <c r="U81" s="99"/>
      <c r="V81" s="99"/>
      <c r="W81" s="99"/>
      <c r="X81" s="99"/>
      <c r="Y81" s="99"/>
      <c r="Z81" s="99"/>
      <c r="AA81" s="78">
        <f t="shared" si="11"/>
        <v>0</v>
      </c>
      <c r="AB81" s="43">
        <f t="shared" si="10"/>
        <v>0</v>
      </c>
    </row>
    <row r="82" spans="1:28" s="40" customFormat="1" ht="13.5" customHeight="1" outlineLevel="1">
      <c r="B82" s="68">
        <v>882</v>
      </c>
      <c r="C82" s="77">
        <v>9190</v>
      </c>
      <c r="D82" s="147" t="s">
        <v>368</v>
      </c>
      <c r="E82" s="39">
        <v>117</v>
      </c>
      <c r="F82" s="13" t="s">
        <v>376</v>
      </c>
      <c r="G82" s="99"/>
      <c r="H82" s="99"/>
      <c r="I82" s="99"/>
      <c r="J82" s="99"/>
      <c r="K82" s="99"/>
      <c r="L82" s="99"/>
      <c r="M82" s="99"/>
      <c r="N82" s="99"/>
      <c r="O82" s="99"/>
      <c r="P82" s="99"/>
      <c r="Q82" s="99"/>
      <c r="R82" s="99"/>
      <c r="S82" s="99"/>
      <c r="T82" s="99"/>
      <c r="U82" s="99"/>
      <c r="V82" s="99"/>
      <c r="W82" s="99"/>
      <c r="X82" s="99"/>
      <c r="Y82" s="99"/>
      <c r="Z82" s="99"/>
      <c r="AA82" s="78">
        <f t="shared" si="11"/>
        <v>0</v>
      </c>
      <c r="AB82" s="43">
        <f t="shared" si="10"/>
        <v>0</v>
      </c>
    </row>
    <row r="83" spans="1:28" s="40" customFormat="1" ht="13.5" customHeight="1" outlineLevel="1">
      <c r="B83" s="68">
        <v>1999</v>
      </c>
      <c r="C83" s="68">
        <v>9200</v>
      </c>
      <c r="D83" s="147" t="s">
        <v>84</v>
      </c>
      <c r="E83" s="39">
        <v>127</v>
      </c>
      <c r="F83" s="13" t="s">
        <v>323</v>
      </c>
      <c r="G83" s="99"/>
      <c r="H83" s="99"/>
      <c r="I83" s="99"/>
      <c r="J83" s="99"/>
      <c r="K83" s="99"/>
      <c r="L83" s="99"/>
      <c r="M83" s="99"/>
      <c r="N83" s="99"/>
      <c r="O83" s="99"/>
      <c r="P83" s="99"/>
      <c r="Q83" s="99"/>
      <c r="R83" s="99"/>
      <c r="S83" s="99"/>
      <c r="T83" s="99"/>
      <c r="U83" s="99"/>
      <c r="V83" s="99"/>
      <c r="W83" s="99"/>
      <c r="X83" s="99"/>
      <c r="Y83" s="99"/>
      <c r="Z83" s="99"/>
      <c r="AA83" s="78">
        <f t="shared" si="11"/>
        <v>0</v>
      </c>
      <c r="AB83" s="43">
        <f t="shared" si="10"/>
        <v>0</v>
      </c>
    </row>
    <row r="84" spans="1:28" s="40" customFormat="1" ht="13.5" customHeight="1" outlineLevel="1">
      <c r="B84" s="68"/>
      <c r="C84" s="77"/>
      <c r="D84" s="148" t="s">
        <v>427</v>
      </c>
      <c r="E84" s="39">
        <v>115</v>
      </c>
      <c r="F84" s="13"/>
      <c r="G84" s="99"/>
      <c r="H84" s="99"/>
      <c r="I84" s="99"/>
      <c r="J84" s="99"/>
      <c r="K84" s="99"/>
      <c r="L84" s="99"/>
      <c r="M84" s="99"/>
      <c r="N84" s="99"/>
      <c r="O84" s="99"/>
      <c r="P84" s="99"/>
      <c r="Q84" s="99"/>
      <c r="R84" s="99"/>
      <c r="S84" s="99"/>
      <c r="T84" s="99"/>
      <c r="U84" s="99"/>
      <c r="V84" s="99"/>
      <c r="W84" s="99"/>
      <c r="X84" s="99"/>
      <c r="Y84" s="99"/>
      <c r="Z84" s="99"/>
      <c r="AA84" s="78">
        <f t="shared" si="11"/>
        <v>0</v>
      </c>
      <c r="AB84" s="43">
        <f t="shared" si="10"/>
        <v>0</v>
      </c>
    </row>
    <row r="85" spans="1:28" s="20" customFormat="1" ht="13.5" customHeight="1" outlineLevel="1">
      <c r="A85" s="40"/>
      <c r="B85" s="68">
        <v>1968</v>
      </c>
      <c r="C85" s="68">
        <v>9300</v>
      </c>
      <c r="D85" s="147" t="s">
        <v>183</v>
      </c>
      <c r="E85" s="39">
        <v>138</v>
      </c>
      <c r="F85" s="13" t="s">
        <v>300</v>
      </c>
      <c r="G85" s="99"/>
      <c r="H85" s="99"/>
      <c r="I85" s="99"/>
      <c r="J85" s="99"/>
      <c r="K85" s="99"/>
      <c r="L85" s="99"/>
      <c r="M85" s="99"/>
      <c r="N85" s="99"/>
      <c r="O85" s="99"/>
      <c r="P85" s="99"/>
      <c r="Q85" s="99"/>
      <c r="R85" s="99"/>
      <c r="S85" s="99"/>
      <c r="T85" s="99"/>
      <c r="U85" s="99"/>
      <c r="V85" s="99"/>
      <c r="W85" s="99"/>
      <c r="X85" s="99"/>
      <c r="Y85" s="99"/>
      <c r="Z85" s="99"/>
      <c r="AA85" s="78">
        <f t="shared" si="11"/>
        <v>0</v>
      </c>
      <c r="AB85" s="43">
        <f t="shared" si="10"/>
        <v>0</v>
      </c>
    </row>
    <row r="86" spans="1:28" s="20" customFormat="1" ht="13.5" customHeight="1" outlineLevel="1">
      <c r="A86" s="40"/>
      <c r="B86" s="68">
        <v>1724</v>
      </c>
      <c r="C86" s="77">
        <v>9400</v>
      </c>
      <c r="D86" s="148" t="s">
        <v>87</v>
      </c>
      <c r="E86" s="39">
        <v>104</v>
      </c>
      <c r="F86" s="13" t="s">
        <v>336</v>
      </c>
      <c r="G86" s="99"/>
      <c r="H86" s="99"/>
      <c r="I86" s="99"/>
      <c r="J86" s="99"/>
      <c r="K86" s="99"/>
      <c r="L86" s="99"/>
      <c r="M86" s="99"/>
      <c r="N86" s="99"/>
      <c r="O86" s="99"/>
      <c r="P86" s="99"/>
      <c r="Q86" s="99"/>
      <c r="R86" s="99"/>
      <c r="S86" s="99"/>
      <c r="T86" s="99"/>
      <c r="U86" s="99"/>
      <c r="V86" s="99"/>
      <c r="W86" s="99"/>
      <c r="X86" s="99"/>
      <c r="Y86" s="99"/>
      <c r="Z86" s="99"/>
      <c r="AA86" s="78">
        <f t="shared" si="11"/>
        <v>0</v>
      </c>
      <c r="AB86" s="43">
        <f t="shared" si="10"/>
        <v>0</v>
      </c>
    </row>
    <row r="87" spans="1:28" s="40" customFormat="1" ht="13.5" customHeight="1" outlineLevel="1">
      <c r="B87" s="68">
        <v>973</v>
      </c>
      <c r="C87" s="68">
        <v>9450</v>
      </c>
      <c r="D87" s="148" t="s">
        <v>111</v>
      </c>
      <c r="E87" s="39">
        <v>112</v>
      </c>
      <c r="F87" s="13" t="s">
        <v>312</v>
      </c>
      <c r="G87" s="99"/>
      <c r="H87" s="99"/>
      <c r="I87" s="99"/>
      <c r="J87" s="99"/>
      <c r="K87" s="99"/>
      <c r="L87" s="99"/>
      <c r="M87" s="99"/>
      <c r="N87" s="99"/>
      <c r="O87" s="99"/>
      <c r="P87" s="99"/>
      <c r="Q87" s="99"/>
      <c r="R87" s="99"/>
      <c r="S87" s="99"/>
      <c r="T87" s="99"/>
      <c r="U87" s="99"/>
      <c r="V87" s="99"/>
      <c r="W87" s="99"/>
      <c r="X87" s="99"/>
      <c r="Y87" s="99"/>
      <c r="Z87" s="99"/>
      <c r="AA87" s="78">
        <f t="shared" si="11"/>
        <v>0</v>
      </c>
      <c r="AB87" s="43">
        <f t="shared" si="10"/>
        <v>0</v>
      </c>
    </row>
    <row r="88" spans="1:28" s="40" customFormat="1" ht="13.5" customHeight="1" outlineLevel="1">
      <c r="A88" s="20"/>
      <c r="B88" s="68">
        <v>782</v>
      </c>
      <c r="C88" s="77">
        <v>9500</v>
      </c>
      <c r="D88" s="147" t="s">
        <v>97</v>
      </c>
      <c r="E88" s="39">
        <v>112</v>
      </c>
      <c r="F88" s="13" t="s">
        <v>225</v>
      </c>
      <c r="G88" s="99"/>
      <c r="H88" s="99"/>
      <c r="I88" s="99"/>
      <c r="J88" s="99"/>
      <c r="K88" s="99"/>
      <c r="L88" s="99"/>
      <c r="M88" s="99"/>
      <c r="N88" s="99"/>
      <c r="O88" s="99"/>
      <c r="P88" s="99"/>
      <c r="Q88" s="99"/>
      <c r="R88" s="99"/>
      <c r="S88" s="99"/>
      <c r="T88" s="99"/>
      <c r="U88" s="99"/>
      <c r="V88" s="99"/>
      <c r="W88" s="99"/>
      <c r="X88" s="99"/>
      <c r="Y88" s="99"/>
      <c r="Z88" s="99"/>
      <c r="AA88" s="78">
        <f t="shared" si="11"/>
        <v>0</v>
      </c>
      <c r="AB88" s="43">
        <f t="shared" si="10"/>
        <v>0</v>
      </c>
    </row>
    <row r="89" spans="1:28" s="40" customFormat="1" ht="13.5" customHeight="1" outlineLevel="1">
      <c r="A89" s="20"/>
      <c r="B89" s="68">
        <v>976</v>
      </c>
      <c r="C89" s="68">
        <v>9600</v>
      </c>
      <c r="D89" s="147" t="s">
        <v>184</v>
      </c>
      <c r="E89" s="39">
        <v>109</v>
      </c>
      <c r="F89" s="13" t="s">
        <v>301</v>
      </c>
      <c r="G89" s="99"/>
      <c r="H89" s="99"/>
      <c r="I89" s="99"/>
      <c r="J89" s="99"/>
      <c r="K89" s="99"/>
      <c r="L89" s="99"/>
      <c r="M89" s="99"/>
      <c r="N89" s="99"/>
      <c r="O89" s="99"/>
      <c r="P89" s="99"/>
      <c r="Q89" s="99"/>
      <c r="R89" s="99"/>
      <c r="S89" s="99"/>
      <c r="T89" s="99"/>
      <c r="U89" s="99"/>
      <c r="V89" s="99"/>
      <c r="W89" s="99"/>
      <c r="X89" s="99"/>
      <c r="Y89" s="99"/>
      <c r="Z89" s="99"/>
      <c r="AA89" s="78">
        <f t="shared" si="11"/>
        <v>0</v>
      </c>
      <c r="AB89" s="43">
        <f t="shared" si="10"/>
        <v>0</v>
      </c>
    </row>
    <row r="90" spans="1:28" s="40" customFormat="1" ht="13.5" customHeight="1" outlineLevel="1">
      <c r="B90" s="68">
        <v>1723</v>
      </c>
      <c r="C90" s="77">
        <v>9700</v>
      </c>
      <c r="D90" s="147" t="s">
        <v>106</v>
      </c>
      <c r="E90" s="39">
        <v>121</v>
      </c>
      <c r="F90" s="13" t="s">
        <v>360</v>
      </c>
      <c r="G90" s="99"/>
      <c r="H90" s="99"/>
      <c r="I90" s="99"/>
      <c r="J90" s="99"/>
      <c r="K90" s="99"/>
      <c r="L90" s="99"/>
      <c r="M90" s="99"/>
      <c r="N90" s="99"/>
      <c r="O90" s="99"/>
      <c r="P90" s="99"/>
      <c r="Q90" s="99"/>
      <c r="R90" s="99"/>
      <c r="S90" s="99"/>
      <c r="T90" s="99"/>
      <c r="U90" s="99"/>
      <c r="V90" s="99"/>
      <c r="W90" s="99"/>
      <c r="X90" s="99"/>
      <c r="Y90" s="99"/>
      <c r="Z90" s="99"/>
      <c r="AA90" s="78">
        <f t="shared" si="11"/>
        <v>0</v>
      </c>
      <c r="AB90" s="43">
        <f t="shared" si="10"/>
        <v>0</v>
      </c>
    </row>
    <row r="91" spans="1:28" s="40" customFormat="1" ht="13.5" customHeight="1" outlineLevel="1">
      <c r="B91" s="68">
        <v>1012</v>
      </c>
      <c r="C91" s="68">
        <v>9800</v>
      </c>
      <c r="D91" s="147" t="s">
        <v>369</v>
      </c>
      <c r="E91" s="39">
        <v>104</v>
      </c>
      <c r="F91" s="13" t="s">
        <v>377</v>
      </c>
      <c r="G91" s="99"/>
      <c r="H91" s="99"/>
      <c r="I91" s="99"/>
      <c r="J91" s="99"/>
      <c r="K91" s="99"/>
      <c r="L91" s="99"/>
      <c r="M91" s="99"/>
      <c r="N91" s="99"/>
      <c r="O91" s="99"/>
      <c r="P91" s="99"/>
      <c r="Q91" s="99"/>
      <c r="R91" s="99"/>
      <c r="S91" s="99"/>
      <c r="T91" s="99"/>
      <c r="U91" s="99"/>
      <c r="V91" s="99"/>
      <c r="W91" s="99"/>
      <c r="X91" s="99"/>
      <c r="Y91" s="99"/>
      <c r="Z91" s="99"/>
      <c r="AA91" s="78">
        <f t="shared" si="11"/>
        <v>0</v>
      </c>
      <c r="AB91" s="43">
        <f t="shared" si="10"/>
        <v>0</v>
      </c>
    </row>
    <row r="92" spans="1:28" s="20" customFormat="1" ht="13.5" customHeight="1" outlineLevel="1">
      <c r="A92" s="40"/>
      <c r="B92" s="68">
        <v>2000</v>
      </c>
      <c r="C92" s="77">
        <v>9900</v>
      </c>
      <c r="D92" s="147" t="s">
        <v>198</v>
      </c>
      <c r="E92" s="39">
        <v>112</v>
      </c>
      <c r="F92" s="13" t="s">
        <v>250</v>
      </c>
      <c r="G92" s="99"/>
      <c r="H92" s="99"/>
      <c r="I92" s="99"/>
      <c r="J92" s="99"/>
      <c r="K92" s="99"/>
      <c r="L92" s="99"/>
      <c r="M92" s="99"/>
      <c r="N92" s="99"/>
      <c r="O92" s="99"/>
      <c r="P92" s="99"/>
      <c r="Q92" s="99"/>
      <c r="R92" s="99"/>
      <c r="S92" s="99"/>
      <c r="T92" s="99"/>
      <c r="U92" s="99"/>
      <c r="V92" s="99"/>
      <c r="W92" s="99"/>
      <c r="X92" s="99"/>
      <c r="Y92" s="99"/>
      <c r="Z92" s="99"/>
      <c r="AA92" s="78">
        <f t="shared" si="11"/>
        <v>0</v>
      </c>
      <c r="AB92" s="43">
        <f t="shared" si="10"/>
        <v>0</v>
      </c>
    </row>
    <row r="93" spans="1:28" s="40" customFormat="1" ht="13.5" customHeight="1" outlineLevel="1">
      <c r="B93" s="68">
        <v>2001</v>
      </c>
      <c r="C93" s="77">
        <v>9960</v>
      </c>
      <c r="D93" s="147" t="s">
        <v>417</v>
      </c>
      <c r="E93" s="39">
        <v>132</v>
      </c>
      <c r="F93" s="113" t="s">
        <v>425</v>
      </c>
      <c r="G93" s="99"/>
      <c r="H93" s="99"/>
      <c r="I93" s="99"/>
      <c r="J93" s="99"/>
      <c r="K93" s="99"/>
      <c r="L93" s="99"/>
      <c r="M93" s="99"/>
      <c r="N93" s="99"/>
      <c r="O93" s="99"/>
      <c r="P93" s="99"/>
      <c r="Q93" s="99"/>
      <c r="R93" s="99"/>
      <c r="S93" s="99"/>
      <c r="T93" s="99"/>
      <c r="U93" s="99"/>
      <c r="V93" s="99"/>
      <c r="W93" s="99"/>
      <c r="X93" s="99"/>
      <c r="Y93" s="99"/>
      <c r="Z93" s="99"/>
      <c r="AA93" s="78">
        <f t="shared" si="11"/>
        <v>0</v>
      </c>
      <c r="AB93" s="43">
        <f t="shared" si="10"/>
        <v>0</v>
      </c>
    </row>
    <row r="94" spans="1:28" s="40" customFormat="1" ht="13.5" customHeight="1" outlineLevel="1">
      <c r="B94" s="68">
        <v>1025</v>
      </c>
      <c r="C94" s="68">
        <v>9970</v>
      </c>
      <c r="D94" s="147" t="s">
        <v>216</v>
      </c>
      <c r="E94" s="39">
        <v>117</v>
      </c>
      <c r="F94" s="13" t="s">
        <v>303</v>
      </c>
      <c r="G94" s="99"/>
      <c r="H94" s="99"/>
      <c r="I94" s="99"/>
      <c r="J94" s="99"/>
      <c r="K94" s="99"/>
      <c r="L94" s="99"/>
      <c r="M94" s="99"/>
      <c r="N94" s="99"/>
      <c r="O94" s="99"/>
      <c r="P94" s="99"/>
      <c r="Q94" s="99"/>
      <c r="R94" s="99"/>
      <c r="S94" s="99"/>
      <c r="T94" s="99"/>
      <c r="U94" s="99"/>
      <c r="V94" s="99"/>
      <c r="W94" s="99"/>
      <c r="X94" s="99"/>
      <c r="Y94" s="99"/>
      <c r="Z94" s="99"/>
      <c r="AA94" s="78">
        <f t="shared" si="11"/>
        <v>0</v>
      </c>
      <c r="AB94" s="43">
        <f t="shared" si="10"/>
        <v>0</v>
      </c>
    </row>
    <row r="95" spans="1:28" s="22" customFormat="1" ht="13.5" customHeight="1">
      <c r="A95"/>
      <c r="B95" s="37"/>
      <c r="C95" s="37"/>
      <c r="D95" s="30" t="s">
        <v>5</v>
      </c>
      <c r="E95" s="30"/>
      <c r="F95" s="88"/>
      <c r="G95" s="105"/>
      <c r="H95" s="105"/>
      <c r="I95" s="105"/>
      <c r="J95" s="105"/>
      <c r="K95" s="105"/>
      <c r="L95" s="105"/>
      <c r="M95" s="105"/>
      <c r="N95" s="105"/>
      <c r="O95" s="105"/>
      <c r="P95" s="105"/>
      <c r="Q95" s="105"/>
      <c r="R95" s="105"/>
      <c r="S95" s="105"/>
      <c r="T95" s="105"/>
      <c r="U95" s="105"/>
      <c r="V95" s="105"/>
      <c r="W95" s="105"/>
      <c r="X95" s="105"/>
      <c r="Y95" s="105"/>
      <c r="Z95" s="105"/>
      <c r="AA95" s="89"/>
      <c r="AB95"/>
    </row>
    <row r="96" spans="1:28" s="42" customFormat="1" ht="13.5" customHeight="1" outlineLevel="1">
      <c r="A96" s="22"/>
      <c r="B96" s="42">
        <v>1298</v>
      </c>
      <c r="D96" s="141" t="s">
        <v>89</v>
      </c>
      <c r="E96" s="39">
        <v>54</v>
      </c>
      <c r="F96" s="13" t="s">
        <v>338</v>
      </c>
      <c r="G96" s="93"/>
      <c r="H96" s="94"/>
      <c r="I96" s="94"/>
      <c r="J96" s="94"/>
      <c r="K96" s="94"/>
      <c r="L96" s="94"/>
      <c r="M96" s="94"/>
      <c r="N96" s="94"/>
      <c r="O96" s="94"/>
      <c r="P96" s="94"/>
      <c r="Q96" s="94"/>
      <c r="R96" s="94"/>
      <c r="S96" s="94"/>
      <c r="T96" s="94"/>
      <c r="U96" s="94"/>
      <c r="V96" s="94"/>
      <c r="W96" s="94"/>
      <c r="X96" s="94"/>
      <c r="Y96" s="94"/>
      <c r="Z96" s="94"/>
      <c r="AA96" s="84">
        <f>SUM(G96:Z96)</f>
        <v>0</v>
      </c>
      <c r="AB96" s="25">
        <f>AA96*E96</f>
        <v>0</v>
      </c>
    </row>
    <row r="97" spans="1:28" ht="13.5" customHeight="1" outlineLevel="1">
      <c r="A97" s="42"/>
      <c r="B97" s="42">
        <v>1297</v>
      </c>
      <c r="C97" s="42"/>
      <c r="D97" s="142" t="s">
        <v>19</v>
      </c>
      <c r="E97" s="200">
        <v>34</v>
      </c>
      <c r="F97" s="13" t="s">
        <v>253</v>
      </c>
      <c r="G97" s="93"/>
      <c r="H97" s="107"/>
      <c r="I97" s="107"/>
      <c r="J97" s="107"/>
      <c r="K97" s="107"/>
      <c r="L97" s="107"/>
      <c r="M97" s="107"/>
      <c r="N97" s="107"/>
      <c r="O97" s="107"/>
      <c r="P97" s="107"/>
      <c r="Q97" s="107"/>
      <c r="R97" s="107"/>
      <c r="S97" s="107"/>
      <c r="T97" s="107"/>
      <c r="U97" s="107"/>
      <c r="V97" s="107"/>
      <c r="W97" s="107"/>
      <c r="X97" s="107"/>
      <c r="Y97" s="107"/>
      <c r="Z97" s="107"/>
      <c r="AA97" s="84">
        <f>SUM(G97:Z97)</f>
        <v>0</v>
      </c>
      <c r="AB97" s="43">
        <f>AA97*E97</f>
        <v>0</v>
      </c>
    </row>
    <row r="98" spans="1:28" s="37" customFormat="1" ht="13.5" customHeight="1" outlineLevel="1">
      <c r="A98" s="22"/>
      <c r="B98" s="42">
        <v>1328</v>
      </c>
      <c r="C98" s="42"/>
      <c r="D98" s="141" t="s">
        <v>17</v>
      </c>
      <c r="E98" s="39">
        <v>59</v>
      </c>
      <c r="F98" s="13" t="s">
        <v>305</v>
      </c>
      <c r="G98" s="93"/>
      <c r="H98" s="107"/>
      <c r="I98" s="107"/>
      <c r="J98" s="107"/>
      <c r="K98" s="107"/>
      <c r="L98" s="107"/>
      <c r="M98" s="107"/>
      <c r="N98" s="107"/>
      <c r="O98" s="107"/>
      <c r="P98" s="107"/>
      <c r="Q98" s="107"/>
      <c r="R98" s="107"/>
      <c r="S98" s="107"/>
      <c r="T98" s="107"/>
      <c r="U98" s="107"/>
      <c r="V98" s="107"/>
      <c r="W98" s="107"/>
      <c r="X98" s="107"/>
      <c r="Y98" s="107"/>
      <c r="Z98" s="107"/>
      <c r="AA98" s="84">
        <f>SUM(G98:Z98)</f>
        <v>0</v>
      </c>
      <c r="AB98" s="25">
        <f>AA98*E98</f>
        <v>0</v>
      </c>
    </row>
    <row r="99" spans="1:28" s="37" customFormat="1" ht="13.5" customHeight="1" outlineLevel="1">
      <c r="A99" s="42"/>
      <c r="B99" s="42">
        <v>1330</v>
      </c>
      <c r="C99" s="42"/>
      <c r="D99" s="142" t="s">
        <v>434</v>
      </c>
      <c r="E99" s="200">
        <v>72</v>
      </c>
      <c r="F99" s="13" t="s">
        <v>435</v>
      </c>
      <c r="G99" s="93"/>
      <c r="H99" s="94"/>
      <c r="I99" s="94"/>
      <c r="J99" s="94"/>
      <c r="K99" s="94"/>
      <c r="L99" s="94"/>
      <c r="M99" s="94"/>
      <c r="N99" s="94"/>
      <c r="O99" s="94"/>
      <c r="P99" s="94"/>
      <c r="Q99" s="94"/>
      <c r="R99" s="94"/>
      <c r="S99" s="94"/>
      <c r="T99" s="94"/>
      <c r="U99" s="94"/>
      <c r="V99" s="94"/>
      <c r="W99" s="94"/>
      <c r="X99" s="94"/>
      <c r="Y99" s="94"/>
      <c r="Z99" s="94"/>
      <c r="AA99" s="84">
        <f>SUM(G99:Z99)</f>
        <v>0</v>
      </c>
      <c r="AB99" s="43">
        <f>AA99*E99</f>
        <v>0</v>
      </c>
    </row>
    <row r="100" spans="1:28" ht="13.5" customHeight="1">
      <c r="D100" s="30" t="s">
        <v>7</v>
      </c>
      <c r="E100" s="30"/>
      <c r="F100" s="88"/>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8" s="37" customFormat="1" ht="13.5" customHeight="1" outlineLevel="1">
      <c r="B101" s="69">
        <v>1336</v>
      </c>
      <c r="C101" s="69">
        <v>300</v>
      </c>
      <c r="D101" s="149" t="s">
        <v>144</v>
      </c>
      <c r="E101" s="39">
        <v>79</v>
      </c>
      <c r="F101" s="13" t="s">
        <v>361</v>
      </c>
      <c r="G101" s="2"/>
      <c r="H101" s="2"/>
      <c r="I101" s="2"/>
      <c r="J101" s="2"/>
      <c r="K101" s="2"/>
      <c r="L101" s="2"/>
      <c r="M101" s="2"/>
      <c r="N101" s="2"/>
      <c r="O101" s="2"/>
      <c r="P101" s="2"/>
      <c r="Q101" s="2"/>
      <c r="R101" s="2"/>
      <c r="S101" s="2"/>
      <c r="T101" s="2"/>
      <c r="U101" s="2"/>
      <c r="V101" s="2"/>
      <c r="W101" s="2"/>
      <c r="X101" s="2"/>
      <c r="Y101" s="2"/>
      <c r="Z101" s="2"/>
      <c r="AA101" s="44">
        <f t="shared" ref="AA101" si="19">SUM(G101:Z101)</f>
        <v>0</v>
      </c>
      <c r="AB101" s="43">
        <f t="shared" ref="AB101" si="20">AA101*E101</f>
        <v>0</v>
      </c>
    </row>
    <row r="102" spans="1:28" s="37" customFormat="1" ht="13.5" customHeight="1" outlineLevel="1">
      <c r="B102" s="37">
        <v>1340</v>
      </c>
      <c r="D102" s="149" t="s">
        <v>52</v>
      </c>
      <c r="E102" s="39">
        <v>107</v>
      </c>
      <c r="F102" s="133" t="s">
        <v>428</v>
      </c>
      <c r="G102" s="134"/>
      <c r="H102" s="134"/>
      <c r="I102" s="134"/>
      <c r="J102" s="134"/>
      <c r="K102" s="134"/>
      <c r="L102" s="134"/>
      <c r="M102" s="134"/>
      <c r="N102" s="134"/>
      <c r="O102" s="134"/>
      <c r="P102" s="134"/>
      <c r="Q102" s="134"/>
      <c r="R102" s="134"/>
      <c r="S102" s="134"/>
      <c r="T102" s="134"/>
      <c r="U102" s="134"/>
      <c r="V102" s="134"/>
      <c r="W102" s="134"/>
      <c r="X102" s="134"/>
      <c r="Y102" s="134"/>
      <c r="Z102" s="134"/>
      <c r="AA102" s="78">
        <f t="shared" ref="AA102" si="21">SUM(G102:Z102)</f>
        <v>0</v>
      </c>
      <c r="AB102" s="43">
        <f>AA102*E102</f>
        <v>0</v>
      </c>
    </row>
    <row r="103" spans="1:28" ht="13.5" customHeight="1" outlineLevel="1">
      <c r="B103" s="74">
        <v>1343</v>
      </c>
      <c r="C103" s="68"/>
      <c r="D103" s="149" t="s">
        <v>67</v>
      </c>
      <c r="E103" s="39">
        <v>127</v>
      </c>
      <c r="F103" s="13" t="s">
        <v>306</v>
      </c>
      <c r="G103" s="103"/>
      <c r="H103" s="103"/>
      <c r="I103" s="103"/>
      <c r="J103" s="103"/>
      <c r="K103" s="103"/>
      <c r="L103" s="103"/>
      <c r="M103" s="103"/>
      <c r="N103" s="103"/>
      <c r="O103" s="103"/>
      <c r="P103" s="103"/>
      <c r="Q103" s="103"/>
      <c r="R103" s="103"/>
      <c r="S103" s="103"/>
      <c r="T103" s="103"/>
      <c r="U103" s="103"/>
      <c r="V103" s="103"/>
      <c r="W103" s="103"/>
      <c r="X103" s="103"/>
      <c r="Y103" s="103"/>
      <c r="Z103" s="103"/>
      <c r="AA103" s="78">
        <f t="shared" ref="AA103:AA116" si="22">SUM(G103:Z103)</f>
        <v>0</v>
      </c>
      <c r="AB103" s="43">
        <f t="shared" ref="AB103:AB116" si="23">AA103*E103</f>
        <v>0</v>
      </c>
    </row>
    <row r="104" spans="1:28" ht="13.5" customHeight="1" outlineLevel="1">
      <c r="A104" s="37"/>
      <c r="B104" s="74">
        <v>1341</v>
      </c>
      <c r="C104" s="68">
        <v>800</v>
      </c>
      <c r="D104" s="149" t="s">
        <v>152</v>
      </c>
      <c r="E104" s="39">
        <v>113</v>
      </c>
      <c r="F104" s="13" t="s">
        <v>307</v>
      </c>
      <c r="G104" s="103"/>
      <c r="H104" s="103"/>
      <c r="I104" s="103"/>
      <c r="J104" s="103"/>
      <c r="K104" s="103"/>
      <c r="L104" s="103"/>
      <c r="M104" s="103"/>
      <c r="N104" s="103"/>
      <c r="O104" s="103"/>
      <c r="P104" s="103"/>
      <c r="Q104" s="103"/>
      <c r="R104" s="103"/>
      <c r="S104" s="103"/>
      <c r="T104" s="103"/>
      <c r="U104" s="103"/>
      <c r="V104" s="103"/>
      <c r="W104" s="103"/>
      <c r="X104" s="103"/>
      <c r="Y104" s="103"/>
      <c r="Z104" s="103"/>
      <c r="AA104" s="78">
        <f t="shared" si="22"/>
        <v>0</v>
      </c>
      <c r="AB104" s="43">
        <f t="shared" si="23"/>
        <v>0</v>
      </c>
    </row>
    <row r="105" spans="1:28" ht="13.5" customHeight="1" outlineLevel="1">
      <c r="A105" s="37"/>
      <c r="B105" s="74">
        <v>1342</v>
      </c>
      <c r="C105" s="68">
        <v>350</v>
      </c>
      <c r="D105" s="149" t="s">
        <v>44</v>
      </c>
      <c r="E105" s="39">
        <v>127</v>
      </c>
      <c r="F105" s="13" t="s">
        <v>308</v>
      </c>
      <c r="G105" s="103"/>
      <c r="H105" s="103"/>
      <c r="I105" s="103"/>
      <c r="J105" s="103"/>
      <c r="K105" s="103"/>
      <c r="L105" s="103"/>
      <c r="M105" s="103"/>
      <c r="N105" s="103"/>
      <c r="O105" s="103"/>
      <c r="P105" s="103"/>
      <c r="Q105" s="103"/>
      <c r="R105" s="103"/>
      <c r="S105" s="103"/>
      <c r="T105" s="103"/>
      <c r="U105" s="103"/>
      <c r="V105" s="103"/>
      <c r="W105" s="103"/>
      <c r="X105" s="103"/>
      <c r="Y105" s="103"/>
      <c r="Z105" s="103"/>
      <c r="AA105" s="78">
        <f t="shared" si="22"/>
        <v>0</v>
      </c>
      <c r="AB105" s="43">
        <f t="shared" si="23"/>
        <v>0</v>
      </c>
    </row>
    <row r="106" spans="1:28" ht="13.5" customHeight="1" outlineLevel="1">
      <c r="B106" s="74">
        <v>1969</v>
      </c>
      <c r="C106" s="68"/>
      <c r="D106" s="149" t="s">
        <v>207</v>
      </c>
      <c r="E106" s="39">
        <v>121</v>
      </c>
      <c r="F106" s="13" t="s">
        <v>309</v>
      </c>
      <c r="G106" s="103"/>
      <c r="H106" s="103"/>
      <c r="I106" s="103"/>
      <c r="J106" s="103"/>
      <c r="K106" s="103"/>
      <c r="L106" s="103"/>
      <c r="M106" s="103"/>
      <c r="N106" s="103"/>
      <c r="O106" s="103"/>
      <c r="P106" s="103"/>
      <c r="Q106" s="103"/>
      <c r="R106" s="103"/>
      <c r="S106" s="103"/>
      <c r="T106" s="103"/>
      <c r="U106" s="103"/>
      <c r="V106" s="103"/>
      <c r="W106" s="103"/>
      <c r="X106" s="103"/>
      <c r="Y106" s="103"/>
      <c r="Z106" s="103"/>
      <c r="AA106" s="78">
        <f t="shared" si="22"/>
        <v>0</v>
      </c>
      <c r="AB106" s="43">
        <f t="shared" si="23"/>
        <v>0</v>
      </c>
    </row>
    <row r="107" spans="1:28" ht="13.5" customHeight="1" outlineLevel="1">
      <c r="B107" s="74">
        <v>1358</v>
      </c>
      <c r="C107" s="68">
        <v>2500</v>
      </c>
      <c r="D107" s="147" t="s">
        <v>63</v>
      </c>
      <c r="E107" s="39">
        <v>60</v>
      </c>
      <c r="F107" s="13" t="s">
        <v>229</v>
      </c>
      <c r="G107" s="103"/>
      <c r="H107" s="103"/>
      <c r="I107" s="103"/>
      <c r="J107" s="103"/>
      <c r="K107" s="103"/>
      <c r="L107" s="103"/>
      <c r="M107" s="103"/>
      <c r="N107" s="103"/>
      <c r="O107" s="103"/>
      <c r="P107" s="103"/>
      <c r="Q107" s="103"/>
      <c r="R107" s="103"/>
      <c r="S107" s="103"/>
      <c r="T107" s="103"/>
      <c r="U107" s="103"/>
      <c r="V107" s="103"/>
      <c r="W107" s="103"/>
      <c r="X107" s="103"/>
      <c r="Y107" s="103"/>
      <c r="Z107" s="103"/>
      <c r="AA107" s="78">
        <f t="shared" si="22"/>
        <v>0</v>
      </c>
      <c r="AB107" s="43">
        <f t="shared" si="23"/>
        <v>0</v>
      </c>
    </row>
    <row r="108" spans="1:28" ht="13.5" customHeight="1" outlineLevel="1">
      <c r="B108" s="74">
        <v>1347</v>
      </c>
      <c r="C108" s="68">
        <v>1400</v>
      </c>
      <c r="D108" s="149" t="s">
        <v>41</v>
      </c>
      <c r="E108" s="39">
        <v>38</v>
      </c>
      <c r="F108" s="13" t="s">
        <v>254</v>
      </c>
      <c r="G108" s="103"/>
      <c r="H108" s="103"/>
      <c r="I108" s="103"/>
      <c r="J108" s="103"/>
      <c r="K108" s="103"/>
      <c r="L108" s="103"/>
      <c r="M108" s="103"/>
      <c r="N108" s="103"/>
      <c r="O108" s="103"/>
      <c r="P108" s="103"/>
      <c r="Q108" s="103"/>
      <c r="R108" s="103"/>
      <c r="S108" s="103"/>
      <c r="T108" s="103"/>
      <c r="U108" s="103"/>
      <c r="V108" s="103"/>
      <c r="W108" s="103"/>
      <c r="X108" s="103"/>
      <c r="Y108" s="103"/>
      <c r="Z108" s="103"/>
      <c r="AA108" s="78">
        <f t="shared" si="22"/>
        <v>0</v>
      </c>
      <c r="AB108" s="43">
        <f t="shared" si="23"/>
        <v>0</v>
      </c>
    </row>
    <row r="109" spans="1:28" s="37" customFormat="1" ht="13.5" customHeight="1" outlineLevel="1">
      <c r="A109"/>
      <c r="B109" s="74">
        <v>1349</v>
      </c>
      <c r="C109" s="68">
        <v>1600</v>
      </c>
      <c r="D109" s="149" t="s">
        <v>54</v>
      </c>
      <c r="E109" s="39">
        <v>39</v>
      </c>
      <c r="F109" s="13" t="s">
        <v>255</v>
      </c>
      <c r="G109" s="103"/>
      <c r="H109" s="103"/>
      <c r="I109" s="103"/>
      <c r="J109" s="103"/>
      <c r="K109" s="103"/>
      <c r="L109" s="103"/>
      <c r="M109" s="103"/>
      <c r="N109" s="103"/>
      <c r="O109" s="103"/>
      <c r="P109" s="103"/>
      <c r="Q109" s="103"/>
      <c r="R109" s="103"/>
      <c r="S109" s="103"/>
      <c r="T109" s="103"/>
      <c r="U109" s="103"/>
      <c r="V109" s="103"/>
      <c r="W109" s="103"/>
      <c r="X109" s="103"/>
      <c r="Y109" s="103"/>
      <c r="Z109" s="103"/>
      <c r="AA109" s="78">
        <f t="shared" si="22"/>
        <v>0</v>
      </c>
      <c r="AB109" s="43">
        <f t="shared" si="23"/>
        <v>0</v>
      </c>
    </row>
    <row r="110" spans="1:28" ht="13.5" customHeight="1" outlineLevel="1">
      <c r="B110" s="74">
        <v>1352</v>
      </c>
      <c r="C110" s="68">
        <v>1900</v>
      </c>
      <c r="D110" s="147" t="s">
        <v>46</v>
      </c>
      <c r="E110" s="39">
        <v>43</v>
      </c>
      <c r="F110" s="13" t="s">
        <v>256</v>
      </c>
      <c r="G110" s="103"/>
      <c r="H110" s="103"/>
      <c r="I110" s="103"/>
      <c r="J110" s="103"/>
      <c r="K110" s="103"/>
      <c r="L110" s="103"/>
      <c r="M110" s="103"/>
      <c r="N110" s="103"/>
      <c r="O110" s="103"/>
      <c r="P110" s="103"/>
      <c r="Q110" s="103"/>
      <c r="R110" s="103"/>
      <c r="S110" s="103"/>
      <c r="T110" s="103"/>
      <c r="U110" s="103"/>
      <c r="V110" s="103"/>
      <c r="W110" s="103"/>
      <c r="X110" s="103"/>
      <c r="Y110" s="103"/>
      <c r="Z110" s="103"/>
      <c r="AA110" s="78">
        <f t="shared" si="22"/>
        <v>0</v>
      </c>
      <c r="AB110" s="43">
        <f t="shared" si="23"/>
        <v>0</v>
      </c>
    </row>
    <row r="111" spans="1:28" ht="13.5" customHeight="1" outlineLevel="1">
      <c r="B111" s="74">
        <v>1353</v>
      </c>
      <c r="C111" s="68">
        <v>2000</v>
      </c>
      <c r="D111" s="55" t="s">
        <v>61</v>
      </c>
      <c r="E111" s="39">
        <v>32</v>
      </c>
      <c r="F111" s="13" t="s">
        <v>230</v>
      </c>
      <c r="G111" s="103"/>
      <c r="H111" s="103"/>
      <c r="I111" s="103"/>
      <c r="J111" s="103"/>
      <c r="K111" s="103"/>
      <c r="L111" s="103"/>
      <c r="M111" s="103"/>
      <c r="N111" s="103"/>
      <c r="O111" s="103"/>
      <c r="P111" s="103"/>
      <c r="Q111" s="103"/>
      <c r="R111" s="103"/>
      <c r="S111" s="103"/>
      <c r="T111" s="103"/>
      <c r="U111" s="103"/>
      <c r="V111" s="103"/>
      <c r="W111" s="103"/>
      <c r="X111" s="103"/>
      <c r="Y111" s="103"/>
      <c r="Z111" s="103"/>
      <c r="AA111" s="78">
        <f t="shared" si="22"/>
        <v>0</v>
      </c>
      <c r="AB111" s="43">
        <f t="shared" si="23"/>
        <v>0</v>
      </c>
    </row>
    <row r="112" spans="1:28" ht="13.5" customHeight="1" outlineLevel="1">
      <c r="A112" s="37"/>
      <c r="B112" s="74">
        <v>1355</v>
      </c>
      <c r="C112" s="68">
        <v>2200</v>
      </c>
      <c r="D112" s="55" t="s">
        <v>28</v>
      </c>
      <c r="E112" s="39">
        <v>39</v>
      </c>
      <c r="F112" s="13" t="s">
        <v>231</v>
      </c>
      <c r="G112" s="104"/>
      <c r="H112" s="104"/>
      <c r="I112" s="104"/>
      <c r="J112" s="104"/>
      <c r="K112" s="104"/>
      <c r="L112" s="104"/>
      <c r="M112" s="104"/>
      <c r="N112" s="104"/>
      <c r="O112" s="104"/>
      <c r="P112" s="104"/>
      <c r="Q112" s="104"/>
      <c r="R112" s="104"/>
      <c r="S112" s="104"/>
      <c r="T112" s="104"/>
      <c r="U112" s="104"/>
      <c r="V112" s="104"/>
      <c r="W112" s="104"/>
      <c r="X112" s="104"/>
      <c r="Y112" s="104"/>
      <c r="Z112" s="104"/>
      <c r="AA112" s="78">
        <f t="shared" si="22"/>
        <v>0</v>
      </c>
      <c r="AB112" s="43">
        <f t="shared" si="23"/>
        <v>0</v>
      </c>
    </row>
    <row r="113" spans="1:28" ht="13.5" customHeight="1" outlineLevel="1">
      <c r="B113" s="74">
        <v>1356</v>
      </c>
      <c r="C113" s="68">
        <v>2300</v>
      </c>
      <c r="D113" s="147" t="s">
        <v>62</v>
      </c>
      <c r="E113" s="39">
        <v>49</v>
      </c>
      <c r="F113" s="13" t="s">
        <v>232</v>
      </c>
      <c r="G113" s="103"/>
      <c r="H113" s="103"/>
      <c r="I113" s="103"/>
      <c r="J113" s="103"/>
      <c r="K113" s="103"/>
      <c r="L113" s="103"/>
      <c r="M113" s="103"/>
      <c r="N113" s="103"/>
      <c r="O113" s="103"/>
      <c r="P113" s="103"/>
      <c r="Q113" s="103"/>
      <c r="R113" s="103"/>
      <c r="S113" s="103"/>
      <c r="T113" s="103"/>
      <c r="U113" s="103"/>
      <c r="V113" s="103"/>
      <c r="W113" s="103"/>
      <c r="X113" s="103"/>
      <c r="Y113" s="103"/>
      <c r="Z113" s="103"/>
      <c r="AA113" s="78">
        <f t="shared" si="22"/>
        <v>0</v>
      </c>
      <c r="AB113" s="43">
        <f t="shared" si="23"/>
        <v>0</v>
      </c>
    </row>
    <row r="114" spans="1:28" s="37" customFormat="1" ht="13.5" customHeight="1" outlineLevel="1">
      <c r="A114"/>
      <c r="B114" s="74">
        <v>1965</v>
      </c>
      <c r="C114" s="68"/>
      <c r="D114" s="147" t="s">
        <v>208</v>
      </c>
      <c r="E114" s="199">
        <v>39</v>
      </c>
      <c r="F114" s="13" t="s">
        <v>257</v>
      </c>
      <c r="G114" s="103"/>
      <c r="H114" s="103"/>
      <c r="I114" s="103"/>
      <c r="J114" s="103"/>
      <c r="K114" s="103"/>
      <c r="L114" s="103"/>
      <c r="M114" s="103"/>
      <c r="N114" s="103"/>
      <c r="O114" s="103"/>
      <c r="P114" s="103"/>
      <c r="Q114" s="103"/>
      <c r="R114" s="103"/>
      <c r="S114" s="103"/>
      <c r="T114" s="103"/>
      <c r="U114" s="103"/>
      <c r="V114" s="103"/>
      <c r="W114" s="103"/>
      <c r="X114" s="103"/>
      <c r="Y114" s="103"/>
      <c r="Z114" s="103"/>
      <c r="AA114" s="78">
        <f t="shared" si="22"/>
        <v>0</v>
      </c>
      <c r="AB114" s="43">
        <f t="shared" si="23"/>
        <v>0</v>
      </c>
    </row>
    <row r="115" spans="1:28" s="37" customFormat="1" ht="13.5" customHeight="1" outlineLevel="1">
      <c r="A115"/>
      <c r="B115" s="74">
        <v>1828</v>
      </c>
      <c r="C115" s="68"/>
      <c r="D115" s="147" t="s">
        <v>209</v>
      </c>
      <c r="E115" s="199">
        <v>37</v>
      </c>
      <c r="F115" s="13" t="s">
        <v>258</v>
      </c>
      <c r="G115" s="103"/>
      <c r="H115" s="103"/>
      <c r="I115" s="103"/>
      <c r="J115" s="103"/>
      <c r="K115" s="103"/>
      <c r="L115" s="103"/>
      <c r="M115" s="103"/>
      <c r="N115" s="103"/>
      <c r="O115" s="103"/>
      <c r="P115" s="103"/>
      <c r="Q115" s="103"/>
      <c r="R115" s="103"/>
      <c r="S115" s="103"/>
      <c r="T115" s="103"/>
      <c r="U115" s="103"/>
      <c r="V115" s="103"/>
      <c r="W115" s="103"/>
      <c r="X115" s="103"/>
      <c r="Y115" s="103"/>
      <c r="Z115" s="103"/>
      <c r="AA115" s="78">
        <f t="shared" si="22"/>
        <v>0</v>
      </c>
      <c r="AB115" s="43">
        <f t="shared" si="23"/>
        <v>0</v>
      </c>
    </row>
    <row r="116" spans="1:28" s="37" customFormat="1" ht="13.5" customHeight="1" outlineLevel="1">
      <c r="A116"/>
      <c r="B116" s="74">
        <v>1966</v>
      </c>
      <c r="C116" s="68"/>
      <c r="D116" s="147" t="s">
        <v>210</v>
      </c>
      <c r="E116" s="199">
        <v>39</v>
      </c>
      <c r="F116" s="13" t="s">
        <v>259</v>
      </c>
      <c r="G116" s="103"/>
      <c r="H116" s="103"/>
      <c r="I116" s="103"/>
      <c r="J116" s="103"/>
      <c r="K116" s="103"/>
      <c r="L116" s="103"/>
      <c r="M116" s="103"/>
      <c r="N116" s="103"/>
      <c r="O116" s="103"/>
      <c r="P116" s="103"/>
      <c r="Q116" s="103"/>
      <c r="R116" s="103"/>
      <c r="S116" s="103"/>
      <c r="T116" s="103"/>
      <c r="U116" s="103"/>
      <c r="V116" s="103"/>
      <c r="W116" s="103"/>
      <c r="X116" s="103"/>
      <c r="Y116" s="103"/>
      <c r="Z116" s="103"/>
      <c r="AA116" s="78">
        <f t="shared" si="22"/>
        <v>0</v>
      </c>
      <c r="AB116" s="43">
        <f t="shared" si="23"/>
        <v>0</v>
      </c>
    </row>
    <row r="117" spans="1:28" ht="13.5" customHeight="1">
      <c r="D117" s="29" t="s">
        <v>66</v>
      </c>
      <c r="E117" s="29"/>
      <c r="F117" s="88"/>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8" s="37" customFormat="1" ht="13.5" customHeight="1" outlineLevel="1">
      <c r="A118" s="37">
        <v>1</v>
      </c>
      <c r="B118" s="68">
        <v>1441</v>
      </c>
      <c r="C118" s="68">
        <v>400</v>
      </c>
      <c r="D118" s="61" t="s">
        <v>29</v>
      </c>
      <c r="E118" s="54">
        <v>56</v>
      </c>
      <c r="F118" s="13"/>
      <c r="G118" s="103"/>
      <c r="H118" s="103"/>
      <c r="I118" s="103"/>
      <c r="J118" s="103"/>
      <c r="K118" s="103"/>
      <c r="L118" s="103"/>
      <c r="M118" s="103"/>
      <c r="N118" s="103"/>
      <c r="O118" s="103"/>
      <c r="P118" s="103"/>
      <c r="Q118" s="103"/>
      <c r="R118" s="103"/>
      <c r="S118" s="103"/>
      <c r="T118" s="103"/>
      <c r="U118" s="103"/>
      <c r="V118" s="103"/>
      <c r="W118" s="103"/>
      <c r="X118" s="103"/>
      <c r="Y118" s="103"/>
      <c r="Z118" s="103"/>
      <c r="AA118" s="78">
        <f>SUM(G118:Z118)</f>
        <v>0</v>
      </c>
      <c r="AB118" s="43">
        <f t="shared" ref="AB118:AB132" si="24">AA118*E118</f>
        <v>0</v>
      </c>
    </row>
    <row r="119" spans="1:28" s="37" customFormat="1" ht="13.5" customHeight="1" outlineLevel="1">
      <c r="A119" s="37">
        <v>2</v>
      </c>
      <c r="B119" s="68">
        <v>1465</v>
      </c>
      <c r="C119" s="68">
        <v>2800</v>
      </c>
      <c r="D119" s="62" t="s">
        <v>58</v>
      </c>
      <c r="E119" s="63">
        <v>32</v>
      </c>
      <c r="F119" s="13"/>
      <c r="G119" s="103"/>
      <c r="H119" s="103"/>
      <c r="I119" s="103"/>
      <c r="J119" s="103"/>
      <c r="K119" s="103"/>
      <c r="L119" s="103"/>
      <c r="M119" s="103"/>
      <c r="N119" s="103"/>
      <c r="O119" s="103"/>
      <c r="P119" s="103"/>
      <c r="Q119" s="103"/>
      <c r="R119" s="103"/>
      <c r="S119" s="103"/>
      <c r="T119" s="103"/>
      <c r="U119" s="103"/>
      <c r="V119" s="103"/>
      <c r="W119" s="103"/>
      <c r="X119" s="103"/>
      <c r="Y119" s="103"/>
      <c r="Z119" s="103"/>
      <c r="AA119" s="78">
        <f>SUM(G119:Z119)</f>
        <v>0</v>
      </c>
      <c r="AB119" s="43">
        <f t="shared" si="24"/>
        <v>0</v>
      </c>
    </row>
    <row r="120" spans="1:28" s="37" customFormat="1" ht="13.5" customHeight="1" outlineLevel="1">
      <c r="A120" s="37">
        <v>3</v>
      </c>
      <c r="B120" s="68">
        <v>1463</v>
      </c>
      <c r="C120" s="68">
        <v>2600</v>
      </c>
      <c r="D120" s="64" t="s">
        <v>59</v>
      </c>
      <c r="E120" s="63">
        <v>32</v>
      </c>
      <c r="F120" s="13"/>
      <c r="G120" s="103"/>
      <c r="H120" s="103"/>
      <c r="I120" s="103"/>
      <c r="J120" s="103"/>
      <c r="K120" s="103"/>
      <c r="L120" s="103"/>
      <c r="M120" s="103"/>
      <c r="N120" s="103"/>
      <c r="O120" s="103"/>
      <c r="P120" s="103"/>
      <c r="Q120" s="103"/>
      <c r="R120" s="103"/>
      <c r="S120" s="103"/>
      <c r="T120" s="103"/>
      <c r="U120" s="103"/>
      <c r="V120" s="103"/>
      <c r="W120" s="103"/>
      <c r="X120" s="103"/>
      <c r="Y120" s="103"/>
      <c r="Z120" s="103"/>
      <c r="AA120" s="78">
        <f>SUM(G120:Z120)</f>
        <v>0</v>
      </c>
      <c r="AB120" s="43">
        <f t="shared" si="24"/>
        <v>0</v>
      </c>
    </row>
    <row r="121" spans="1:28" s="37" customFormat="1" ht="13.5" customHeight="1" outlineLevel="1">
      <c r="A121" s="37">
        <v>5</v>
      </c>
      <c r="B121" s="68">
        <v>1745</v>
      </c>
      <c r="C121" s="68"/>
      <c r="D121" s="64" t="s">
        <v>383</v>
      </c>
      <c r="E121" s="63">
        <v>45</v>
      </c>
      <c r="F121" s="60"/>
      <c r="G121" s="97"/>
      <c r="H121" s="97"/>
      <c r="I121" s="97"/>
      <c r="J121" s="97"/>
      <c r="K121" s="97"/>
      <c r="L121" s="97"/>
      <c r="M121" s="97"/>
      <c r="N121" s="97"/>
      <c r="O121" s="97"/>
      <c r="P121" s="97"/>
      <c r="Q121" s="97"/>
      <c r="R121" s="97"/>
      <c r="S121" s="97"/>
      <c r="T121" s="97"/>
      <c r="U121" s="97"/>
      <c r="V121" s="97"/>
      <c r="W121" s="97"/>
      <c r="X121" s="97"/>
      <c r="Y121" s="97"/>
      <c r="Z121" s="97"/>
      <c r="AA121" s="84">
        <f t="shared" ref="AA121:AA132" si="25">SUM(G121:Z121)</f>
        <v>0</v>
      </c>
      <c r="AB121" s="43">
        <f t="shared" si="24"/>
        <v>0</v>
      </c>
    </row>
    <row r="122" spans="1:28" s="37" customFormat="1" ht="13.5" customHeight="1" outlineLevel="1">
      <c r="B122" s="68"/>
      <c r="C122" s="68"/>
      <c r="D122" s="151" t="s">
        <v>471</v>
      </c>
      <c r="E122" s="161">
        <v>45</v>
      </c>
      <c r="F122" s="178"/>
      <c r="G122" s="134"/>
      <c r="H122" s="134"/>
      <c r="I122" s="134"/>
      <c r="J122" s="134"/>
      <c r="K122" s="134"/>
      <c r="L122" s="134"/>
      <c r="M122" s="134"/>
      <c r="N122" s="134"/>
      <c r="O122" s="134"/>
      <c r="P122" s="134"/>
      <c r="Q122" s="134"/>
      <c r="R122" s="134"/>
      <c r="S122" s="134"/>
      <c r="T122" s="134"/>
      <c r="U122" s="134"/>
      <c r="V122" s="134"/>
      <c r="W122" s="134"/>
      <c r="X122" s="134"/>
      <c r="Y122" s="134"/>
      <c r="Z122" s="134"/>
      <c r="AA122" s="78">
        <f>SUM(G122:Z122)</f>
        <v>0</v>
      </c>
      <c r="AB122" s="43">
        <f>AA122*E122</f>
        <v>0</v>
      </c>
    </row>
    <row r="123" spans="1:28" s="37" customFormat="1" ht="13.5" customHeight="1" outlineLevel="1">
      <c r="B123" s="68"/>
      <c r="C123" s="68"/>
      <c r="D123" s="64" t="s">
        <v>186</v>
      </c>
      <c r="E123" s="63">
        <v>45</v>
      </c>
      <c r="F123" s="60"/>
      <c r="G123" s="97"/>
      <c r="H123" s="97"/>
      <c r="I123" s="97"/>
      <c r="J123" s="97"/>
      <c r="K123" s="97"/>
      <c r="L123" s="97"/>
      <c r="M123" s="97"/>
      <c r="N123" s="97"/>
      <c r="O123" s="97"/>
      <c r="P123" s="97"/>
      <c r="Q123" s="97"/>
      <c r="R123" s="97"/>
      <c r="S123" s="97"/>
      <c r="T123" s="97"/>
      <c r="U123" s="97"/>
      <c r="V123" s="97"/>
      <c r="W123" s="97"/>
      <c r="X123" s="97"/>
      <c r="Y123" s="97"/>
      <c r="Z123" s="97"/>
      <c r="AA123" s="84">
        <f t="shared" si="25"/>
        <v>0</v>
      </c>
      <c r="AB123" s="43">
        <f t="shared" si="24"/>
        <v>0</v>
      </c>
    </row>
    <row r="124" spans="1:28" s="37" customFormat="1" ht="13.5" customHeight="1" outlineLevel="1">
      <c r="B124" s="68"/>
      <c r="C124" s="68"/>
      <c r="D124" s="151" t="s">
        <v>447</v>
      </c>
      <c r="E124" s="161">
        <v>95</v>
      </c>
      <c r="F124" s="60"/>
      <c r="G124" s="97"/>
      <c r="H124" s="97"/>
      <c r="I124" s="97"/>
      <c r="J124" s="97"/>
      <c r="K124" s="97"/>
      <c r="L124" s="97"/>
      <c r="M124" s="97"/>
      <c r="N124" s="97"/>
      <c r="O124" s="97"/>
      <c r="P124" s="97"/>
      <c r="Q124" s="97"/>
      <c r="R124" s="97"/>
      <c r="S124" s="97"/>
      <c r="T124" s="97"/>
      <c r="U124" s="97"/>
      <c r="V124" s="97"/>
      <c r="W124" s="97"/>
      <c r="X124" s="97"/>
      <c r="Y124" s="97"/>
      <c r="Z124" s="97"/>
      <c r="AA124" s="78">
        <f t="shared" ref="AA124" si="26">SUM(G124:Z124)</f>
        <v>0</v>
      </c>
      <c r="AB124" s="43">
        <f t="shared" si="24"/>
        <v>0</v>
      </c>
    </row>
    <row r="125" spans="1:28" s="37" customFormat="1" ht="13.5" customHeight="1" outlineLevel="1">
      <c r="B125" s="68"/>
      <c r="C125" s="68"/>
      <c r="D125" s="64" t="s">
        <v>384</v>
      </c>
      <c r="E125" s="63">
        <v>27</v>
      </c>
      <c r="F125" s="60"/>
      <c r="G125" s="97"/>
      <c r="H125" s="97"/>
      <c r="I125" s="97"/>
      <c r="J125" s="97"/>
      <c r="K125" s="97"/>
      <c r="L125" s="97"/>
      <c r="M125" s="97"/>
      <c r="N125" s="97"/>
      <c r="O125" s="97"/>
      <c r="P125" s="97"/>
      <c r="Q125" s="97"/>
      <c r="R125" s="97"/>
      <c r="S125" s="97"/>
      <c r="T125" s="97"/>
      <c r="U125" s="97"/>
      <c r="V125" s="97"/>
      <c r="W125" s="97"/>
      <c r="X125" s="97"/>
      <c r="Y125" s="97"/>
      <c r="Z125" s="97"/>
      <c r="AA125" s="84">
        <f t="shared" si="25"/>
        <v>0</v>
      </c>
      <c r="AB125" s="43">
        <f t="shared" si="24"/>
        <v>0</v>
      </c>
    </row>
    <row r="126" spans="1:28" ht="13.5" customHeight="1" outlineLevel="1">
      <c r="A126" s="37"/>
      <c r="B126" s="68"/>
      <c r="C126" s="68"/>
      <c r="D126" s="64" t="s">
        <v>381</v>
      </c>
      <c r="E126" s="63">
        <v>27</v>
      </c>
      <c r="F126" s="60"/>
      <c r="G126" s="97"/>
      <c r="H126" s="97"/>
      <c r="I126" s="97"/>
      <c r="J126" s="97"/>
      <c r="K126" s="97"/>
      <c r="L126" s="97"/>
      <c r="M126" s="97"/>
      <c r="N126" s="97"/>
      <c r="O126" s="97"/>
      <c r="P126" s="97"/>
      <c r="Q126" s="97"/>
      <c r="R126" s="97"/>
      <c r="S126" s="97"/>
      <c r="T126" s="97"/>
      <c r="U126" s="97"/>
      <c r="V126" s="97"/>
      <c r="W126" s="97"/>
      <c r="X126" s="97"/>
      <c r="Y126" s="97"/>
      <c r="Z126" s="97"/>
      <c r="AA126" s="84">
        <f t="shared" si="25"/>
        <v>0</v>
      </c>
      <c r="AB126" s="43">
        <f t="shared" si="24"/>
        <v>0</v>
      </c>
    </row>
    <row r="127" spans="1:28" s="37" customFormat="1" ht="13.5" customHeight="1" outlineLevel="1">
      <c r="A127" s="37">
        <v>6</v>
      </c>
      <c r="B127" s="68">
        <v>1484</v>
      </c>
      <c r="C127" s="68">
        <v>4700</v>
      </c>
      <c r="D127" s="64" t="s">
        <v>60</v>
      </c>
      <c r="E127" s="63">
        <v>27</v>
      </c>
      <c r="F127" s="60"/>
      <c r="G127" s="97"/>
      <c r="H127" s="97"/>
      <c r="I127" s="97"/>
      <c r="J127" s="97"/>
      <c r="K127" s="97"/>
      <c r="L127" s="97"/>
      <c r="M127" s="97"/>
      <c r="N127" s="97"/>
      <c r="O127" s="97"/>
      <c r="P127" s="97"/>
      <c r="Q127" s="97"/>
      <c r="R127" s="97"/>
      <c r="S127" s="97"/>
      <c r="T127" s="97"/>
      <c r="U127" s="97"/>
      <c r="V127" s="97"/>
      <c r="W127" s="97"/>
      <c r="X127" s="97"/>
      <c r="Y127" s="97"/>
      <c r="Z127" s="97"/>
      <c r="AA127" s="84">
        <f t="shared" si="25"/>
        <v>0</v>
      </c>
      <c r="AB127" s="43">
        <f t="shared" si="24"/>
        <v>0</v>
      </c>
    </row>
    <row r="128" spans="1:28" s="37" customFormat="1" ht="13.5" customHeight="1" outlineLevel="1">
      <c r="A128" s="37">
        <v>8</v>
      </c>
      <c r="B128" s="68">
        <v>1453</v>
      </c>
      <c r="C128" s="68">
        <v>1600</v>
      </c>
      <c r="D128" s="64" t="s">
        <v>217</v>
      </c>
      <c r="E128" s="63">
        <v>27</v>
      </c>
      <c r="F128" s="60"/>
      <c r="G128" s="97"/>
      <c r="H128" s="97"/>
      <c r="I128" s="97"/>
      <c r="J128" s="97"/>
      <c r="K128" s="97"/>
      <c r="L128" s="97"/>
      <c r="M128" s="97"/>
      <c r="N128" s="97"/>
      <c r="O128" s="97"/>
      <c r="P128" s="97"/>
      <c r="Q128" s="97"/>
      <c r="R128" s="97"/>
      <c r="S128" s="97"/>
      <c r="T128" s="97"/>
      <c r="U128" s="97"/>
      <c r="V128" s="97"/>
      <c r="W128" s="97"/>
      <c r="X128" s="97"/>
      <c r="Y128" s="97"/>
      <c r="Z128" s="97"/>
      <c r="AA128" s="84">
        <f t="shared" si="25"/>
        <v>0</v>
      </c>
      <c r="AB128" s="43">
        <f t="shared" si="24"/>
        <v>0</v>
      </c>
    </row>
    <row r="129" spans="1:28" ht="13.5" customHeight="1" outlineLevel="1">
      <c r="A129" s="37"/>
      <c r="B129" s="68"/>
      <c r="C129" s="68"/>
      <c r="D129" s="64" t="s">
        <v>389</v>
      </c>
      <c r="E129" s="63">
        <v>27</v>
      </c>
      <c r="F129" s="60"/>
      <c r="G129" s="117"/>
      <c r="H129" s="117"/>
      <c r="I129" s="117"/>
      <c r="J129" s="117"/>
      <c r="K129" s="117"/>
      <c r="L129" s="117"/>
      <c r="M129" s="117"/>
      <c r="N129" s="117"/>
      <c r="O129" s="117"/>
      <c r="P129" s="117"/>
      <c r="Q129" s="117"/>
      <c r="R129" s="117"/>
      <c r="S129" s="117"/>
      <c r="T129" s="117"/>
      <c r="U129" s="117"/>
      <c r="V129" s="117"/>
      <c r="W129" s="117"/>
      <c r="X129" s="117"/>
      <c r="Y129" s="117"/>
      <c r="Z129" s="117"/>
      <c r="AA129" s="78">
        <f>SUM(G129:Z129)</f>
        <v>0</v>
      </c>
      <c r="AB129" s="43">
        <f>AA129*E129</f>
        <v>0</v>
      </c>
    </row>
    <row r="130" spans="1:28" ht="13.5" customHeight="1" outlineLevel="1">
      <c r="A130" s="37">
        <v>11</v>
      </c>
      <c r="B130" s="68">
        <v>1743</v>
      </c>
      <c r="C130" s="68"/>
      <c r="D130" s="64" t="s">
        <v>185</v>
      </c>
      <c r="E130" s="63">
        <v>27</v>
      </c>
      <c r="F130" s="60"/>
      <c r="G130" s="97"/>
      <c r="H130" s="97"/>
      <c r="I130" s="97"/>
      <c r="J130" s="97"/>
      <c r="K130" s="97"/>
      <c r="L130" s="97"/>
      <c r="M130" s="97"/>
      <c r="N130" s="97"/>
      <c r="O130" s="97"/>
      <c r="P130" s="97"/>
      <c r="Q130" s="97"/>
      <c r="R130" s="97"/>
      <c r="S130" s="97"/>
      <c r="T130" s="97"/>
      <c r="U130" s="97"/>
      <c r="V130" s="97"/>
      <c r="W130" s="97"/>
      <c r="X130" s="97"/>
      <c r="Y130" s="97"/>
      <c r="Z130" s="97"/>
      <c r="AA130" s="84">
        <f t="shared" si="25"/>
        <v>0</v>
      </c>
      <c r="AB130" s="43">
        <f>AA130*E130</f>
        <v>0</v>
      </c>
    </row>
    <row r="131" spans="1:28" ht="13.5" customHeight="1" outlineLevel="1">
      <c r="A131" s="37"/>
      <c r="B131" s="68"/>
      <c r="C131" s="68"/>
      <c r="D131" s="64" t="s">
        <v>191</v>
      </c>
      <c r="E131" s="63">
        <v>27</v>
      </c>
      <c r="F131" s="60"/>
      <c r="G131" s="97"/>
      <c r="H131" s="97"/>
      <c r="I131" s="97"/>
      <c r="J131" s="97"/>
      <c r="K131" s="97"/>
      <c r="L131" s="97"/>
      <c r="M131" s="97"/>
      <c r="N131" s="97"/>
      <c r="O131" s="97"/>
      <c r="P131" s="97"/>
      <c r="Q131" s="97"/>
      <c r="R131" s="97"/>
      <c r="S131" s="97"/>
      <c r="T131" s="97"/>
      <c r="U131" s="97"/>
      <c r="V131" s="97"/>
      <c r="W131" s="97"/>
      <c r="X131" s="97"/>
      <c r="Y131" s="97"/>
      <c r="Z131" s="97"/>
      <c r="AA131" s="84">
        <f t="shared" si="25"/>
        <v>0</v>
      </c>
      <c r="AB131" s="43">
        <f>AA131*E131</f>
        <v>0</v>
      </c>
    </row>
    <row r="132" spans="1:28" ht="13.5" customHeight="1" outlineLevel="1">
      <c r="A132" s="37">
        <v>15</v>
      </c>
      <c r="B132" s="68">
        <v>1454</v>
      </c>
      <c r="C132" s="68">
        <v>1700</v>
      </c>
      <c r="D132" s="65" t="s">
        <v>74</v>
      </c>
      <c r="E132" s="66">
        <v>31</v>
      </c>
      <c r="F132" s="60"/>
      <c r="G132" s="97"/>
      <c r="H132" s="97"/>
      <c r="I132" s="97"/>
      <c r="J132" s="97"/>
      <c r="K132" s="97"/>
      <c r="L132" s="97"/>
      <c r="M132" s="97"/>
      <c r="N132" s="97"/>
      <c r="O132" s="97"/>
      <c r="P132" s="97"/>
      <c r="Q132" s="97"/>
      <c r="R132" s="97"/>
      <c r="S132" s="97"/>
      <c r="T132" s="97"/>
      <c r="U132" s="97"/>
      <c r="V132" s="97"/>
      <c r="W132" s="97"/>
      <c r="X132" s="97"/>
      <c r="Y132" s="97"/>
      <c r="Z132" s="97"/>
      <c r="AA132" s="84">
        <f t="shared" si="25"/>
        <v>0</v>
      </c>
      <c r="AB132" s="43">
        <f t="shared" si="24"/>
        <v>0</v>
      </c>
    </row>
    <row r="133" spans="1:28" ht="13.5" customHeight="1">
      <c r="D133" s="29" t="s">
        <v>14</v>
      </c>
      <c r="E133" s="29"/>
      <c r="F133" s="85"/>
      <c r="G133" s="95"/>
      <c r="H133" s="95"/>
      <c r="I133" s="95"/>
      <c r="J133" s="95"/>
      <c r="K133" s="95"/>
      <c r="L133" s="95"/>
      <c r="M133" s="95"/>
      <c r="N133" s="95"/>
      <c r="O133" s="95"/>
      <c r="P133" s="95"/>
      <c r="Q133" s="95"/>
      <c r="R133" s="95"/>
      <c r="S133" s="95"/>
      <c r="T133" s="95"/>
      <c r="U133" s="95"/>
      <c r="V133" s="95"/>
      <c r="W133" s="95"/>
      <c r="X133" s="95"/>
      <c r="Y133" s="95"/>
      <c r="Z133" s="105"/>
    </row>
    <row r="134" spans="1:28" ht="13.5" customHeight="1" outlineLevel="1">
      <c r="B134" s="68">
        <v>1374</v>
      </c>
      <c r="C134" s="68">
        <v>100</v>
      </c>
      <c r="D134" s="150" t="s">
        <v>30</v>
      </c>
      <c r="E134" s="39">
        <v>58</v>
      </c>
      <c r="F134" s="13" t="s">
        <v>260</v>
      </c>
      <c r="G134" s="103"/>
      <c r="H134" s="103"/>
      <c r="I134" s="103"/>
      <c r="J134" s="103"/>
      <c r="K134" s="103"/>
      <c r="L134" s="103"/>
      <c r="M134" s="103"/>
      <c r="N134" s="103"/>
      <c r="O134" s="103"/>
      <c r="P134" s="103"/>
      <c r="Q134" s="103"/>
      <c r="R134" s="103"/>
      <c r="S134" s="103"/>
      <c r="T134" s="103"/>
      <c r="U134" s="103"/>
      <c r="V134" s="103"/>
      <c r="W134" s="103"/>
      <c r="X134" s="103"/>
      <c r="Y134" s="103"/>
      <c r="Z134" s="103"/>
      <c r="AA134" s="78">
        <f t="shared" ref="AA134:AA164" si="27">SUM(G134:Z134)</f>
        <v>0</v>
      </c>
      <c r="AB134" s="43">
        <f t="shared" ref="AB134:AB164" si="28">AA134*E134</f>
        <v>0</v>
      </c>
    </row>
    <row r="135" spans="1:28" ht="13.5" customHeight="1" outlineLevel="1">
      <c r="B135" s="68">
        <v>1376</v>
      </c>
      <c r="C135" s="68">
        <v>300</v>
      </c>
      <c r="D135" s="151" t="s">
        <v>31</v>
      </c>
      <c r="E135" s="39">
        <v>98</v>
      </c>
      <c r="F135" s="13" t="s">
        <v>261</v>
      </c>
      <c r="G135" s="103"/>
      <c r="H135" s="103"/>
      <c r="I135" s="103"/>
      <c r="J135" s="103"/>
      <c r="K135" s="103"/>
      <c r="L135" s="103"/>
      <c r="M135" s="103"/>
      <c r="N135" s="103"/>
      <c r="O135" s="103"/>
      <c r="P135" s="103"/>
      <c r="Q135" s="103"/>
      <c r="R135" s="103"/>
      <c r="S135" s="103"/>
      <c r="T135" s="103"/>
      <c r="U135" s="103"/>
      <c r="V135" s="103"/>
      <c r="W135" s="103"/>
      <c r="X135" s="103"/>
      <c r="Y135" s="103"/>
      <c r="Z135" s="103"/>
      <c r="AA135" s="78">
        <f t="shared" si="27"/>
        <v>0</v>
      </c>
      <c r="AB135" s="43">
        <f t="shared" si="28"/>
        <v>0</v>
      </c>
    </row>
    <row r="136" spans="1:28" ht="13.5" customHeight="1" outlineLevel="1">
      <c r="B136" s="68">
        <v>1377</v>
      </c>
      <c r="C136" s="68">
        <v>400</v>
      </c>
      <c r="D136" s="151" t="s">
        <v>32</v>
      </c>
      <c r="E136" s="39">
        <v>98</v>
      </c>
      <c r="F136" s="13" t="s">
        <v>262</v>
      </c>
      <c r="G136" s="103"/>
      <c r="H136" s="103"/>
      <c r="I136" s="103"/>
      <c r="J136" s="103"/>
      <c r="K136" s="103"/>
      <c r="L136" s="103"/>
      <c r="M136" s="103"/>
      <c r="N136" s="103"/>
      <c r="O136" s="103"/>
      <c r="P136" s="103"/>
      <c r="Q136" s="103"/>
      <c r="R136" s="103"/>
      <c r="S136" s="103"/>
      <c r="T136" s="103"/>
      <c r="U136" s="103"/>
      <c r="V136" s="103"/>
      <c r="W136" s="103"/>
      <c r="X136" s="103"/>
      <c r="Y136" s="103"/>
      <c r="Z136" s="103"/>
      <c r="AA136" s="78">
        <f t="shared" si="27"/>
        <v>0</v>
      </c>
      <c r="AB136" s="43">
        <f t="shared" si="28"/>
        <v>0</v>
      </c>
    </row>
    <row r="137" spans="1:28" ht="13.5" customHeight="1" outlineLevel="1">
      <c r="B137" s="68">
        <v>1378</v>
      </c>
      <c r="C137" s="68">
        <v>500</v>
      </c>
      <c r="D137" s="151" t="s">
        <v>33</v>
      </c>
      <c r="E137" s="39">
        <v>112</v>
      </c>
      <c r="F137" s="13" t="s">
        <v>263</v>
      </c>
      <c r="G137" s="103"/>
      <c r="H137" s="103"/>
      <c r="I137" s="103"/>
      <c r="J137" s="103"/>
      <c r="K137" s="103"/>
      <c r="L137" s="103"/>
      <c r="M137" s="103"/>
      <c r="N137" s="103"/>
      <c r="O137" s="103"/>
      <c r="P137" s="103"/>
      <c r="Q137" s="103"/>
      <c r="R137" s="103"/>
      <c r="S137" s="103"/>
      <c r="T137" s="103"/>
      <c r="U137" s="103"/>
      <c r="V137" s="103"/>
      <c r="W137" s="103"/>
      <c r="X137" s="103"/>
      <c r="Y137" s="103"/>
      <c r="Z137" s="103"/>
      <c r="AA137" s="78">
        <f t="shared" si="27"/>
        <v>0</v>
      </c>
      <c r="AB137" s="43">
        <f t="shared" si="28"/>
        <v>0</v>
      </c>
    </row>
    <row r="138" spans="1:28" s="37" customFormat="1" ht="13.5" customHeight="1" outlineLevel="1">
      <c r="A138"/>
      <c r="B138" s="68">
        <v>1379</v>
      </c>
      <c r="C138" s="68">
        <v>600</v>
      </c>
      <c r="D138" s="64" t="s">
        <v>39</v>
      </c>
      <c r="E138" s="39">
        <v>92</v>
      </c>
      <c r="F138" s="13" t="s">
        <v>264</v>
      </c>
      <c r="G138" s="103"/>
      <c r="H138" s="103"/>
      <c r="I138" s="103"/>
      <c r="J138" s="103"/>
      <c r="K138" s="103"/>
      <c r="L138" s="103"/>
      <c r="M138" s="103"/>
      <c r="N138" s="103"/>
      <c r="O138" s="103"/>
      <c r="P138" s="103"/>
      <c r="Q138" s="103"/>
      <c r="R138" s="103"/>
      <c r="S138" s="103"/>
      <c r="T138" s="103"/>
      <c r="U138" s="103"/>
      <c r="V138" s="103"/>
      <c r="W138" s="103"/>
      <c r="X138" s="103"/>
      <c r="Y138" s="103"/>
      <c r="Z138" s="103"/>
      <c r="AA138" s="78">
        <f t="shared" si="27"/>
        <v>0</v>
      </c>
      <c r="AB138" s="43">
        <f t="shared" si="28"/>
        <v>0</v>
      </c>
    </row>
    <row r="139" spans="1:28" s="37" customFormat="1" ht="13.5" customHeight="1" outlineLevel="1">
      <c r="A139"/>
      <c r="B139" s="68">
        <v>1375</v>
      </c>
      <c r="C139" s="68">
        <v>200</v>
      </c>
      <c r="D139" s="64" t="s">
        <v>68</v>
      </c>
      <c r="E139" s="39">
        <v>92</v>
      </c>
      <c r="F139" s="13" t="s">
        <v>265</v>
      </c>
      <c r="G139" s="103"/>
      <c r="H139" s="103"/>
      <c r="I139" s="103"/>
      <c r="J139" s="103"/>
      <c r="K139" s="103"/>
      <c r="L139" s="103"/>
      <c r="M139" s="103"/>
      <c r="N139" s="103"/>
      <c r="O139" s="103"/>
      <c r="P139" s="103"/>
      <c r="Q139" s="103"/>
      <c r="R139" s="103"/>
      <c r="S139" s="103"/>
      <c r="T139" s="103"/>
      <c r="U139" s="103"/>
      <c r="V139" s="103"/>
      <c r="W139" s="103"/>
      <c r="X139" s="103"/>
      <c r="Y139" s="103"/>
      <c r="Z139" s="103"/>
      <c r="AA139" s="78">
        <f t="shared" si="27"/>
        <v>0</v>
      </c>
      <c r="AB139" s="43">
        <f t="shared" si="28"/>
        <v>0</v>
      </c>
    </row>
    <row r="140" spans="1:28" ht="13.5" customHeight="1" outlineLevel="1">
      <c r="B140" s="68">
        <v>1731</v>
      </c>
      <c r="C140" s="68">
        <v>105</v>
      </c>
      <c r="D140" s="64" t="s">
        <v>70</v>
      </c>
      <c r="E140" s="39">
        <v>115</v>
      </c>
      <c r="F140" s="13" t="s">
        <v>266</v>
      </c>
      <c r="G140" s="103"/>
      <c r="H140" s="103"/>
      <c r="I140" s="103"/>
      <c r="J140" s="103"/>
      <c r="K140" s="103"/>
      <c r="L140" s="103"/>
      <c r="M140" s="103"/>
      <c r="N140" s="103"/>
      <c r="O140" s="103"/>
      <c r="P140" s="103"/>
      <c r="Q140" s="103"/>
      <c r="R140" s="103"/>
      <c r="S140" s="103"/>
      <c r="T140" s="103"/>
      <c r="U140" s="103"/>
      <c r="V140" s="103"/>
      <c r="W140" s="103"/>
      <c r="X140" s="103"/>
      <c r="Y140" s="103"/>
      <c r="Z140" s="103"/>
      <c r="AA140" s="78">
        <f t="shared" si="27"/>
        <v>0</v>
      </c>
      <c r="AB140" s="43">
        <f t="shared" si="28"/>
        <v>0</v>
      </c>
    </row>
    <row r="141" spans="1:28" ht="13.5" customHeight="1" outlineLevel="1">
      <c r="B141" s="68">
        <v>1764</v>
      </c>
      <c r="C141" s="68"/>
      <c r="D141" s="64" t="s">
        <v>187</v>
      </c>
      <c r="E141" s="39">
        <v>81</v>
      </c>
      <c r="F141" s="13" t="s">
        <v>267</v>
      </c>
      <c r="G141" s="103"/>
      <c r="H141" s="103"/>
      <c r="I141" s="103"/>
      <c r="J141" s="103"/>
      <c r="K141" s="103"/>
      <c r="L141" s="103"/>
      <c r="M141" s="103"/>
      <c r="N141" s="103"/>
      <c r="O141" s="103"/>
      <c r="P141" s="103"/>
      <c r="Q141" s="103"/>
      <c r="R141" s="103"/>
      <c r="S141" s="103"/>
      <c r="T141" s="103"/>
      <c r="U141" s="103"/>
      <c r="V141" s="103"/>
      <c r="W141" s="103"/>
      <c r="X141" s="103"/>
      <c r="Y141" s="103"/>
      <c r="Z141" s="103"/>
      <c r="AA141" s="78">
        <f t="shared" si="27"/>
        <v>0</v>
      </c>
      <c r="AB141" s="43">
        <f t="shared" si="28"/>
        <v>0</v>
      </c>
    </row>
    <row r="142" spans="1:28" s="37" customFormat="1" ht="13.5" customHeight="1" outlineLevel="1">
      <c r="B142" s="68"/>
      <c r="C142" s="68"/>
      <c r="D142" s="151" t="s">
        <v>392</v>
      </c>
      <c r="E142" s="39">
        <v>81</v>
      </c>
      <c r="F142" s="113"/>
      <c r="G142" s="2"/>
      <c r="H142" s="2"/>
      <c r="I142" s="2"/>
      <c r="J142" s="2"/>
      <c r="K142" s="2"/>
      <c r="L142" s="2"/>
      <c r="M142" s="2"/>
      <c r="N142" s="2"/>
      <c r="O142" s="2"/>
      <c r="P142" s="2"/>
      <c r="Q142" s="2"/>
      <c r="R142" s="2"/>
      <c r="S142" s="2"/>
      <c r="T142" s="2"/>
      <c r="U142" s="2"/>
      <c r="V142" s="2"/>
      <c r="W142" s="2"/>
      <c r="X142" s="2"/>
      <c r="Y142" s="2"/>
      <c r="Z142" s="2"/>
      <c r="AA142" s="78">
        <f>SUM(G142:Z142)</f>
        <v>0</v>
      </c>
      <c r="AB142" s="43">
        <f>AA142*E142</f>
        <v>0</v>
      </c>
    </row>
    <row r="143" spans="1:28" s="37" customFormat="1" ht="13.5" customHeight="1" outlineLevel="1">
      <c r="B143" s="68"/>
      <c r="C143" s="68"/>
      <c r="D143" s="151" t="s">
        <v>393</v>
      </c>
      <c r="E143" s="39">
        <v>85</v>
      </c>
      <c r="F143" s="113"/>
      <c r="G143" s="2"/>
      <c r="H143" s="2"/>
      <c r="I143" s="2"/>
      <c r="J143" s="2"/>
      <c r="K143" s="2"/>
      <c r="L143" s="2"/>
      <c r="M143" s="2"/>
      <c r="N143" s="2"/>
      <c r="O143" s="2"/>
      <c r="P143" s="2"/>
      <c r="Q143" s="2"/>
      <c r="R143" s="2"/>
      <c r="S143" s="2"/>
      <c r="T143" s="2"/>
      <c r="U143" s="2"/>
      <c r="V143" s="2"/>
      <c r="W143" s="2"/>
      <c r="X143" s="2"/>
      <c r="Y143" s="2"/>
      <c r="Z143" s="2"/>
      <c r="AA143" s="78">
        <f>SUM(G143:Z143)</f>
        <v>0</v>
      </c>
      <c r="AB143" s="43">
        <f>AA143*E143</f>
        <v>0</v>
      </c>
    </row>
    <row r="144" spans="1:28" s="37" customFormat="1" ht="13.5" customHeight="1" outlineLevel="1">
      <c r="A144"/>
      <c r="B144" s="68">
        <v>1950</v>
      </c>
      <c r="C144" s="68">
        <v>1300</v>
      </c>
      <c r="D144" s="64" t="s">
        <v>200</v>
      </c>
      <c r="E144" s="39">
        <v>100</v>
      </c>
      <c r="F144" s="13" t="s">
        <v>268</v>
      </c>
      <c r="G144" s="103"/>
      <c r="H144" s="103"/>
      <c r="I144" s="103"/>
      <c r="J144" s="103"/>
      <c r="K144" s="103"/>
      <c r="L144" s="103"/>
      <c r="M144" s="103"/>
      <c r="N144" s="103"/>
      <c r="O144" s="103"/>
      <c r="P144" s="103"/>
      <c r="Q144" s="103"/>
      <c r="R144" s="103"/>
      <c r="S144" s="103"/>
      <c r="T144" s="103"/>
      <c r="U144" s="103"/>
      <c r="V144" s="103"/>
      <c r="W144" s="103"/>
      <c r="X144" s="103"/>
      <c r="Y144" s="103"/>
      <c r="Z144" s="103"/>
      <c r="AA144" s="78">
        <f t="shared" si="27"/>
        <v>0</v>
      </c>
      <c r="AB144" s="43">
        <f t="shared" si="28"/>
        <v>0</v>
      </c>
    </row>
    <row r="145" spans="1:28" s="37" customFormat="1" ht="13.5" customHeight="1" outlineLevel="1">
      <c r="A145"/>
      <c r="B145" s="68">
        <v>1951</v>
      </c>
      <c r="C145" s="68">
        <v>1300</v>
      </c>
      <c r="D145" s="64" t="s">
        <v>201</v>
      </c>
      <c r="E145" s="39">
        <v>100</v>
      </c>
      <c r="F145" s="13" t="s">
        <v>269</v>
      </c>
      <c r="G145" s="103"/>
      <c r="H145" s="103"/>
      <c r="I145" s="103"/>
      <c r="J145" s="103"/>
      <c r="K145" s="103"/>
      <c r="L145" s="103"/>
      <c r="M145" s="103"/>
      <c r="N145" s="103"/>
      <c r="O145" s="103"/>
      <c r="P145" s="103"/>
      <c r="Q145" s="103"/>
      <c r="R145" s="103"/>
      <c r="S145" s="103"/>
      <c r="T145" s="103"/>
      <c r="U145" s="103"/>
      <c r="V145" s="103"/>
      <c r="W145" s="103"/>
      <c r="X145" s="103"/>
      <c r="Y145" s="103"/>
      <c r="Z145" s="103"/>
      <c r="AA145" s="78">
        <f t="shared" si="27"/>
        <v>0</v>
      </c>
      <c r="AB145" s="43">
        <f t="shared" si="28"/>
        <v>0</v>
      </c>
    </row>
    <row r="146" spans="1:28" s="37" customFormat="1" ht="13.5" customHeight="1" outlineLevel="1">
      <c r="B146" s="68">
        <v>1952</v>
      </c>
      <c r="C146" s="68">
        <v>1300</v>
      </c>
      <c r="D146" s="151" t="s">
        <v>202</v>
      </c>
      <c r="E146" s="39">
        <v>109</v>
      </c>
      <c r="F146" s="13" t="s">
        <v>270</v>
      </c>
      <c r="G146" s="103"/>
      <c r="H146" s="103"/>
      <c r="I146" s="103"/>
      <c r="J146" s="103"/>
      <c r="K146" s="103"/>
      <c r="L146" s="103"/>
      <c r="M146" s="103"/>
      <c r="N146" s="103"/>
      <c r="O146" s="103"/>
      <c r="P146" s="103"/>
      <c r="Q146" s="103"/>
      <c r="R146" s="103"/>
      <c r="S146" s="103"/>
      <c r="T146" s="103"/>
      <c r="U146" s="103"/>
      <c r="V146" s="103"/>
      <c r="W146" s="103"/>
      <c r="X146" s="103"/>
      <c r="Y146" s="103"/>
      <c r="Z146" s="103"/>
      <c r="AA146" s="78">
        <f t="shared" si="27"/>
        <v>0</v>
      </c>
      <c r="AB146" s="43">
        <f t="shared" si="28"/>
        <v>0</v>
      </c>
    </row>
    <row r="147" spans="1:28" s="37" customFormat="1" ht="13.5" customHeight="1" outlineLevel="1">
      <c r="B147" s="68">
        <v>1953</v>
      </c>
      <c r="C147" s="68">
        <v>1300</v>
      </c>
      <c r="D147" s="151" t="s">
        <v>203</v>
      </c>
      <c r="E147" s="39">
        <v>100</v>
      </c>
      <c r="F147" s="13" t="s">
        <v>271</v>
      </c>
      <c r="G147" s="103"/>
      <c r="H147" s="103"/>
      <c r="I147" s="103"/>
      <c r="J147" s="103"/>
      <c r="K147" s="103"/>
      <c r="L147" s="103"/>
      <c r="M147" s="103"/>
      <c r="N147" s="103"/>
      <c r="O147" s="103"/>
      <c r="P147" s="103"/>
      <c r="Q147" s="103"/>
      <c r="R147" s="103"/>
      <c r="S147" s="103"/>
      <c r="T147" s="103"/>
      <c r="U147" s="103"/>
      <c r="V147" s="103"/>
      <c r="W147" s="103"/>
      <c r="X147" s="103"/>
      <c r="Y147" s="103"/>
      <c r="Z147" s="103"/>
      <c r="AA147" s="78">
        <f t="shared" si="27"/>
        <v>0</v>
      </c>
      <c r="AB147" s="43">
        <f t="shared" si="28"/>
        <v>0</v>
      </c>
    </row>
    <row r="148" spans="1:28" s="37" customFormat="1" ht="13.5" customHeight="1" outlineLevel="1">
      <c r="B148" s="68">
        <v>1386</v>
      </c>
      <c r="C148" s="68">
        <v>1300</v>
      </c>
      <c r="D148" s="151" t="s">
        <v>205</v>
      </c>
      <c r="E148" s="39">
        <v>161</v>
      </c>
      <c r="F148" s="13" t="s">
        <v>272</v>
      </c>
      <c r="G148" s="103"/>
      <c r="H148" s="103"/>
      <c r="I148" s="103"/>
      <c r="J148" s="103"/>
      <c r="K148" s="103"/>
      <c r="L148" s="103"/>
      <c r="M148" s="103"/>
      <c r="N148" s="103"/>
      <c r="O148" s="103"/>
      <c r="P148" s="103"/>
      <c r="Q148" s="103"/>
      <c r="R148" s="103"/>
      <c r="S148" s="103"/>
      <c r="T148" s="103"/>
      <c r="U148" s="103"/>
      <c r="V148" s="103"/>
      <c r="W148" s="103"/>
      <c r="X148" s="103"/>
      <c r="Y148" s="103"/>
      <c r="Z148" s="103"/>
      <c r="AA148" s="78">
        <f t="shared" si="27"/>
        <v>0</v>
      </c>
      <c r="AB148" s="43">
        <f t="shared" si="28"/>
        <v>0</v>
      </c>
    </row>
    <row r="149" spans="1:28" s="37" customFormat="1" ht="13.5" customHeight="1" outlineLevel="1">
      <c r="B149" s="68">
        <v>1954</v>
      </c>
      <c r="C149" s="68">
        <v>1300</v>
      </c>
      <c r="D149" s="151" t="s">
        <v>204</v>
      </c>
      <c r="E149" s="39">
        <v>118</v>
      </c>
      <c r="F149" s="13" t="s">
        <v>273</v>
      </c>
      <c r="G149" s="103"/>
      <c r="H149" s="103"/>
      <c r="I149" s="103"/>
      <c r="J149" s="103"/>
      <c r="K149" s="103"/>
      <c r="L149" s="103"/>
      <c r="M149" s="103"/>
      <c r="N149" s="103"/>
      <c r="O149" s="103"/>
      <c r="P149" s="103"/>
      <c r="Q149" s="103"/>
      <c r="R149" s="103"/>
      <c r="S149" s="103"/>
      <c r="T149" s="103"/>
      <c r="U149" s="103"/>
      <c r="V149" s="103"/>
      <c r="W149" s="103"/>
      <c r="X149" s="103"/>
      <c r="Y149" s="103"/>
      <c r="Z149" s="103"/>
      <c r="AA149" s="78">
        <f t="shared" si="27"/>
        <v>0</v>
      </c>
      <c r="AB149" s="43">
        <f t="shared" si="28"/>
        <v>0</v>
      </c>
    </row>
    <row r="150" spans="1:28" s="37" customFormat="1" ht="13.5" customHeight="1" outlineLevel="1">
      <c r="B150" s="68">
        <v>1393</v>
      </c>
      <c r="C150" s="68">
        <v>2000</v>
      </c>
      <c r="D150" s="186" t="s">
        <v>37</v>
      </c>
      <c r="E150" s="39">
        <v>98</v>
      </c>
      <c r="F150" s="21" t="s">
        <v>274</v>
      </c>
      <c r="G150" s="21"/>
      <c r="H150" s="21"/>
      <c r="I150" s="2"/>
      <c r="J150" s="2"/>
      <c r="K150" s="2"/>
      <c r="L150" s="2"/>
      <c r="M150" s="2"/>
      <c r="N150" s="2"/>
      <c r="O150" s="2"/>
      <c r="P150" s="2"/>
      <c r="Q150" s="2"/>
      <c r="R150" s="2"/>
      <c r="S150" s="2"/>
      <c r="T150" s="2"/>
      <c r="U150" s="2"/>
      <c r="V150" s="2"/>
      <c r="W150" s="2"/>
      <c r="X150" s="2"/>
      <c r="Y150" s="2"/>
      <c r="Z150" s="2"/>
      <c r="AA150" s="44">
        <f t="shared" ref="AA150:AA157" si="29">SUM(G150:Z150)</f>
        <v>0</v>
      </c>
      <c r="AB150" s="43">
        <f t="shared" ref="AB150:AB157" si="30">AA150*E150</f>
        <v>0</v>
      </c>
    </row>
    <row r="151" spans="1:28" ht="13.5" customHeight="1" outlineLevel="1">
      <c r="A151" s="37"/>
      <c r="B151" s="68"/>
      <c r="C151" s="68"/>
      <c r="D151" s="186" t="s">
        <v>478</v>
      </c>
      <c r="E151" s="39">
        <v>89</v>
      </c>
      <c r="F151" s="21"/>
      <c r="G151" s="187"/>
      <c r="H151" s="187"/>
      <c r="I151" s="171"/>
      <c r="J151" s="171"/>
      <c r="K151" s="171"/>
      <c r="L151" s="171"/>
      <c r="M151" s="171"/>
      <c r="N151" s="171"/>
      <c r="O151" s="171"/>
      <c r="P151" s="171"/>
      <c r="Q151" s="171"/>
      <c r="R151" s="171"/>
      <c r="S151" s="171"/>
      <c r="T151" s="171"/>
      <c r="U151" s="171"/>
      <c r="V151" s="171"/>
      <c r="W151" s="171"/>
      <c r="X151" s="171"/>
      <c r="Y151" s="171"/>
      <c r="Z151" s="171"/>
      <c r="AA151" s="84">
        <f t="shared" ref="AA151" si="31">SUM(G151:Z151)</f>
        <v>0</v>
      </c>
      <c r="AB151" s="43">
        <f t="shared" si="30"/>
        <v>0</v>
      </c>
    </row>
    <row r="152" spans="1:28" ht="13.5" customHeight="1" outlineLevel="1">
      <c r="A152" s="37"/>
      <c r="B152" s="68"/>
      <c r="C152" s="68"/>
      <c r="D152" s="186" t="s">
        <v>385</v>
      </c>
      <c r="E152" s="39">
        <v>71</v>
      </c>
      <c r="F152" s="21"/>
      <c r="G152" s="21"/>
      <c r="H152" s="21"/>
      <c r="I152" s="2"/>
      <c r="J152" s="2"/>
      <c r="K152" s="2"/>
      <c r="L152" s="2"/>
      <c r="M152" s="2"/>
      <c r="N152" s="2"/>
      <c r="O152" s="2"/>
      <c r="P152" s="2"/>
      <c r="Q152" s="2"/>
      <c r="R152" s="2"/>
      <c r="S152" s="2"/>
      <c r="T152" s="2"/>
      <c r="U152" s="2"/>
      <c r="V152" s="2"/>
      <c r="W152" s="2"/>
      <c r="X152" s="2"/>
      <c r="Y152" s="2"/>
      <c r="Z152" s="2"/>
      <c r="AA152" s="84">
        <f t="shared" si="29"/>
        <v>0</v>
      </c>
      <c r="AB152" s="43">
        <f t="shared" si="30"/>
        <v>0</v>
      </c>
    </row>
    <row r="153" spans="1:28" s="37" customFormat="1" ht="13.5" customHeight="1" outlineLevel="1">
      <c r="B153" s="68"/>
      <c r="C153" s="68"/>
      <c r="D153" s="64" t="s">
        <v>386</v>
      </c>
      <c r="E153" s="39">
        <v>75</v>
      </c>
      <c r="F153" s="41"/>
      <c r="G153" s="2"/>
      <c r="H153" s="2"/>
      <c r="I153" s="2"/>
      <c r="J153" s="2"/>
      <c r="K153" s="2"/>
      <c r="L153" s="2"/>
      <c r="M153" s="2"/>
      <c r="N153" s="2"/>
      <c r="O153" s="2"/>
      <c r="P153" s="2"/>
      <c r="Q153" s="2"/>
      <c r="R153" s="2"/>
      <c r="S153" s="2"/>
      <c r="T153" s="2"/>
      <c r="U153" s="2"/>
      <c r="V153" s="2"/>
      <c r="W153" s="2"/>
      <c r="X153" s="2"/>
      <c r="Y153" s="2"/>
      <c r="Z153" s="2"/>
      <c r="AA153" s="84">
        <f t="shared" si="29"/>
        <v>0</v>
      </c>
      <c r="AB153" s="43">
        <f t="shared" si="30"/>
        <v>0</v>
      </c>
    </row>
    <row r="154" spans="1:28" ht="13.5" customHeight="1" outlineLevel="1">
      <c r="A154" s="37"/>
      <c r="B154" s="68"/>
      <c r="C154" s="68"/>
      <c r="D154" s="151" t="s">
        <v>387</v>
      </c>
      <c r="E154" s="39">
        <v>81</v>
      </c>
      <c r="F154" s="41"/>
      <c r="G154" s="2"/>
      <c r="H154" s="2"/>
      <c r="I154" s="2"/>
      <c r="J154" s="2"/>
      <c r="K154" s="2"/>
      <c r="L154" s="2"/>
      <c r="M154" s="2"/>
      <c r="N154" s="2"/>
      <c r="O154" s="2"/>
      <c r="P154" s="2"/>
      <c r="Q154" s="2"/>
      <c r="R154" s="2"/>
      <c r="S154" s="2"/>
      <c r="T154" s="2"/>
      <c r="U154" s="2"/>
      <c r="V154" s="2"/>
      <c r="W154" s="2"/>
      <c r="X154" s="2"/>
      <c r="Y154" s="2"/>
      <c r="Z154" s="2"/>
      <c r="AA154" s="84">
        <f t="shared" si="29"/>
        <v>0</v>
      </c>
      <c r="AB154" s="43">
        <f t="shared" si="30"/>
        <v>0</v>
      </c>
    </row>
    <row r="155" spans="1:28" ht="13.5" customHeight="1" outlineLevel="1">
      <c r="B155" s="68">
        <v>1380</v>
      </c>
      <c r="C155" s="68">
        <v>700</v>
      </c>
      <c r="D155" s="151" t="s">
        <v>34</v>
      </c>
      <c r="E155" s="39">
        <v>127</v>
      </c>
      <c r="F155" s="13" t="s">
        <v>275</v>
      </c>
      <c r="G155" s="2"/>
      <c r="H155" s="2"/>
      <c r="I155" s="2"/>
      <c r="J155" s="2"/>
      <c r="K155" s="2"/>
      <c r="L155" s="2"/>
      <c r="M155" s="2"/>
      <c r="N155" s="2"/>
      <c r="O155" s="2"/>
      <c r="P155" s="2"/>
      <c r="Q155" s="2"/>
      <c r="R155" s="2"/>
      <c r="S155" s="2"/>
      <c r="T155" s="2"/>
      <c r="U155" s="2"/>
      <c r="V155" s="2"/>
      <c r="W155" s="2"/>
      <c r="X155" s="2"/>
      <c r="Y155" s="2"/>
      <c r="Z155" s="2"/>
      <c r="AA155" s="44">
        <f t="shared" si="29"/>
        <v>0</v>
      </c>
      <c r="AB155" s="43">
        <f t="shared" si="30"/>
        <v>0</v>
      </c>
    </row>
    <row r="156" spans="1:28" ht="13.5" customHeight="1" outlineLevel="1">
      <c r="B156" s="68">
        <v>1382</v>
      </c>
      <c r="C156" s="68">
        <v>900</v>
      </c>
      <c r="D156" s="151" t="s">
        <v>35</v>
      </c>
      <c r="E156" s="39">
        <v>178</v>
      </c>
      <c r="F156" s="13" t="s">
        <v>276</v>
      </c>
      <c r="G156" s="2"/>
      <c r="H156" s="2"/>
      <c r="I156" s="2"/>
      <c r="J156" s="2"/>
      <c r="K156" s="2"/>
      <c r="L156" s="2"/>
      <c r="M156" s="2"/>
      <c r="N156" s="2"/>
      <c r="O156" s="2"/>
      <c r="P156" s="2"/>
      <c r="Q156" s="2"/>
      <c r="R156" s="2"/>
      <c r="S156" s="2"/>
      <c r="T156" s="2"/>
      <c r="U156" s="2"/>
      <c r="V156" s="2"/>
      <c r="W156" s="2"/>
      <c r="X156" s="2"/>
      <c r="Y156" s="2"/>
      <c r="Z156" s="2"/>
      <c r="AA156" s="44">
        <f t="shared" si="29"/>
        <v>0</v>
      </c>
      <c r="AB156" s="43">
        <f t="shared" si="30"/>
        <v>0</v>
      </c>
    </row>
    <row r="157" spans="1:28" ht="13.5" customHeight="1" outlineLevel="1">
      <c r="A157" s="37"/>
      <c r="B157" s="74">
        <v>1835</v>
      </c>
      <c r="C157" s="68"/>
      <c r="D157" s="151" t="s">
        <v>408</v>
      </c>
      <c r="E157" s="39">
        <v>127</v>
      </c>
      <c r="F157" s="13"/>
      <c r="G157" s="114"/>
      <c r="H157" s="114"/>
      <c r="I157" s="114"/>
      <c r="J157" s="114"/>
      <c r="K157" s="114"/>
      <c r="L157" s="114"/>
      <c r="M157" s="114"/>
      <c r="N157" s="114"/>
      <c r="O157" s="114"/>
      <c r="P157" s="114"/>
      <c r="Q157" s="114"/>
      <c r="R157" s="114"/>
      <c r="S157" s="114"/>
      <c r="T157" s="114"/>
      <c r="U157" s="114"/>
      <c r="V157" s="114"/>
      <c r="W157" s="114"/>
      <c r="X157" s="114"/>
      <c r="Y157" s="114"/>
      <c r="Z157" s="114"/>
      <c r="AA157" s="78">
        <f t="shared" si="29"/>
        <v>0</v>
      </c>
      <c r="AB157" s="43">
        <f t="shared" si="30"/>
        <v>0</v>
      </c>
    </row>
    <row r="158" spans="1:28" ht="13.5" customHeight="1" outlineLevel="1">
      <c r="B158" s="68">
        <v>1383</v>
      </c>
      <c r="C158" s="68">
        <v>1000</v>
      </c>
      <c r="D158" s="151" t="s">
        <v>64</v>
      </c>
      <c r="E158" s="39">
        <v>118</v>
      </c>
      <c r="F158" s="13" t="s">
        <v>277</v>
      </c>
      <c r="G158" s="103"/>
      <c r="H158" s="103"/>
      <c r="I158" s="103"/>
      <c r="J158" s="103"/>
      <c r="K158" s="103"/>
      <c r="L158" s="103"/>
      <c r="M158" s="103"/>
      <c r="N158" s="103"/>
      <c r="O158" s="103"/>
      <c r="P158" s="103"/>
      <c r="Q158" s="103"/>
      <c r="R158" s="103"/>
      <c r="S158" s="103"/>
      <c r="T158" s="103"/>
      <c r="U158" s="103"/>
      <c r="V158" s="103"/>
      <c r="W158" s="103"/>
      <c r="X158" s="103"/>
      <c r="Y158" s="103"/>
      <c r="Z158" s="103"/>
      <c r="AA158" s="78">
        <f t="shared" si="27"/>
        <v>0</v>
      </c>
      <c r="AB158" s="43">
        <f t="shared" si="28"/>
        <v>0</v>
      </c>
    </row>
    <row r="159" spans="1:28" ht="13.5" customHeight="1" outlineLevel="1">
      <c r="B159" s="68">
        <v>1384</v>
      </c>
      <c r="C159" s="68">
        <v>1100</v>
      </c>
      <c r="D159" s="151" t="s">
        <v>36</v>
      </c>
      <c r="E159" s="39">
        <v>104</v>
      </c>
      <c r="F159" s="13" t="s">
        <v>278</v>
      </c>
      <c r="G159" s="103"/>
      <c r="H159" s="103"/>
      <c r="I159" s="103"/>
      <c r="J159" s="103"/>
      <c r="K159" s="103"/>
      <c r="L159" s="103"/>
      <c r="M159" s="103"/>
      <c r="N159" s="103"/>
      <c r="O159" s="103"/>
      <c r="P159" s="103"/>
      <c r="Q159" s="103"/>
      <c r="R159" s="103"/>
      <c r="S159" s="103"/>
      <c r="T159" s="103"/>
      <c r="U159" s="103"/>
      <c r="V159" s="103"/>
      <c r="W159" s="103"/>
      <c r="X159" s="103"/>
      <c r="Y159" s="103"/>
      <c r="Z159" s="103"/>
      <c r="AA159" s="78">
        <f t="shared" si="27"/>
        <v>0</v>
      </c>
      <c r="AB159" s="43">
        <f t="shared" si="28"/>
        <v>0</v>
      </c>
    </row>
    <row r="160" spans="1:28" ht="13.5" customHeight="1" outlineLevel="1">
      <c r="B160" s="68">
        <v>1768</v>
      </c>
      <c r="C160" s="68"/>
      <c r="D160" s="151" t="s">
        <v>188</v>
      </c>
      <c r="E160" s="39">
        <v>106</v>
      </c>
      <c r="F160" s="13" t="s">
        <v>310</v>
      </c>
      <c r="G160" s="103"/>
      <c r="H160" s="103"/>
      <c r="I160" s="103"/>
      <c r="J160" s="103"/>
      <c r="K160" s="103"/>
      <c r="L160" s="103"/>
      <c r="M160" s="103"/>
      <c r="N160" s="103"/>
      <c r="O160" s="103"/>
      <c r="P160" s="103"/>
      <c r="Q160" s="103"/>
      <c r="R160" s="103"/>
      <c r="S160" s="103"/>
      <c r="T160" s="103"/>
      <c r="U160" s="103"/>
      <c r="V160" s="103"/>
      <c r="W160" s="103"/>
      <c r="X160" s="103"/>
      <c r="Y160" s="103"/>
      <c r="Z160" s="103"/>
      <c r="AA160" s="78">
        <f t="shared" si="27"/>
        <v>0</v>
      </c>
      <c r="AB160" s="43">
        <f t="shared" si="28"/>
        <v>0</v>
      </c>
    </row>
    <row r="161" spans="1:28" s="37" customFormat="1" ht="13.5" customHeight="1" outlineLevel="1">
      <c r="A161"/>
      <c r="B161" s="68">
        <v>1767</v>
      </c>
      <c r="C161" s="68"/>
      <c r="D161" s="151" t="s">
        <v>189</v>
      </c>
      <c r="E161" s="39">
        <v>101</v>
      </c>
      <c r="F161" s="13" t="s">
        <v>311</v>
      </c>
      <c r="G161" s="103"/>
      <c r="H161" s="103"/>
      <c r="I161" s="103"/>
      <c r="J161" s="103"/>
      <c r="K161" s="103"/>
      <c r="L161" s="103"/>
      <c r="M161" s="103"/>
      <c r="N161" s="103"/>
      <c r="O161" s="103"/>
      <c r="P161" s="103"/>
      <c r="Q161" s="103"/>
      <c r="R161" s="103"/>
      <c r="S161" s="103"/>
      <c r="T161" s="103"/>
      <c r="U161" s="103"/>
      <c r="V161" s="103"/>
      <c r="W161" s="103"/>
      <c r="X161" s="103"/>
      <c r="Y161" s="103"/>
      <c r="Z161" s="103"/>
      <c r="AA161" s="78">
        <f t="shared" si="27"/>
        <v>0</v>
      </c>
      <c r="AB161" s="43">
        <f t="shared" si="28"/>
        <v>0</v>
      </c>
    </row>
    <row r="162" spans="1:28" s="37" customFormat="1" ht="13.5" customHeight="1" outlineLevel="1">
      <c r="A162"/>
      <c r="B162" s="68">
        <v>1424</v>
      </c>
      <c r="C162" s="68">
        <v>5100</v>
      </c>
      <c r="D162" s="151" t="s">
        <v>71</v>
      </c>
      <c r="E162" s="39">
        <v>86</v>
      </c>
      <c r="F162" s="13" t="s">
        <v>233</v>
      </c>
      <c r="G162" s="103"/>
      <c r="H162" s="103"/>
      <c r="I162" s="103"/>
      <c r="J162" s="103"/>
      <c r="K162" s="103"/>
      <c r="L162" s="103"/>
      <c r="M162" s="103"/>
      <c r="N162" s="103"/>
      <c r="O162" s="103"/>
      <c r="P162" s="103"/>
      <c r="Q162" s="103"/>
      <c r="R162" s="103"/>
      <c r="S162" s="103"/>
      <c r="T162" s="103"/>
      <c r="U162" s="103"/>
      <c r="V162" s="103"/>
      <c r="W162" s="103"/>
      <c r="X162" s="103"/>
      <c r="Y162" s="103"/>
      <c r="Z162" s="103"/>
      <c r="AA162" s="78">
        <f t="shared" si="27"/>
        <v>0</v>
      </c>
      <c r="AB162" s="43">
        <f t="shared" si="28"/>
        <v>0</v>
      </c>
    </row>
    <row r="163" spans="1:28" s="37" customFormat="1" ht="13.5" customHeight="1" outlineLevel="1">
      <c r="A163"/>
      <c r="B163" s="68">
        <v>1423</v>
      </c>
      <c r="C163" s="68">
        <v>5000</v>
      </c>
      <c r="D163" s="151" t="s">
        <v>72</v>
      </c>
      <c r="E163" s="39">
        <v>86</v>
      </c>
      <c r="F163" s="13" t="s">
        <v>234</v>
      </c>
      <c r="G163" s="103"/>
      <c r="H163" s="103"/>
      <c r="I163" s="103"/>
      <c r="J163" s="103"/>
      <c r="K163" s="103"/>
      <c r="L163" s="103"/>
      <c r="M163" s="103"/>
      <c r="N163" s="103"/>
      <c r="O163" s="103"/>
      <c r="P163" s="103"/>
      <c r="Q163" s="103"/>
      <c r="R163" s="103"/>
      <c r="S163" s="103"/>
      <c r="T163" s="103"/>
      <c r="U163" s="103"/>
      <c r="V163" s="103"/>
      <c r="W163" s="103"/>
      <c r="X163" s="103"/>
      <c r="Y163" s="103"/>
      <c r="Z163" s="103"/>
      <c r="AA163" s="78">
        <f t="shared" si="27"/>
        <v>0</v>
      </c>
      <c r="AB163" s="43">
        <f t="shared" si="28"/>
        <v>0</v>
      </c>
    </row>
    <row r="164" spans="1:28" s="37" customFormat="1" ht="13.5" customHeight="1" outlineLevel="1">
      <c r="A164"/>
      <c r="B164" s="68">
        <v>1425</v>
      </c>
      <c r="C164" s="68">
        <v>5200</v>
      </c>
      <c r="D164" s="151" t="s">
        <v>69</v>
      </c>
      <c r="E164" s="39">
        <v>92</v>
      </c>
      <c r="F164" s="13" t="s">
        <v>235</v>
      </c>
      <c r="G164" s="103"/>
      <c r="H164" s="103"/>
      <c r="I164" s="103"/>
      <c r="J164" s="103"/>
      <c r="K164" s="103"/>
      <c r="L164" s="103"/>
      <c r="M164" s="103"/>
      <c r="N164" s="103"/>
      <c r="O164" s="103"/>
      <c r="P164" s="103"/>
      <c r="Q164" s="103"/>
      <c r="R164" s="103"/>
      <c r="S164" s="103"/>
      <c r="T164" s="103"/>
      <c r="U164" s="103"/>
      <c r="V164" s="103"/>
      <c r="W164" s="103"/>
      <c r="X164" s="103"/>
      <c r="Y164" s="103"/>
      <c r="Z164" s="103"/>
      <c r="AA164" s="78">
        <f t="shared" si="27"/>
        <v>0</v>
      </c>
      <c r="AB164" s="43">
        <f t="shared" si="28"/>
        <v>0</v>
      </c>
    </row>
    <row r="165" spans="1:28" ht="13.5" customHeight="1">
      <c r="A165" s="37"/>
      <c r="B165" s="68"/>
      <c r="C165" s="68"/>
      <c r="D165" s="29" t="s">
        <v>211</v>
      </c>
      <c r="E165" s="29"/>
      <c r="F165" s="85"/>
      <c r="G165" s="95"/>
      <c r="H165" s="95"/>
      <c r="I165" s="95"/>
      <c r="J165" s="95"/>
      <c r="K165" s="95"/>
      <c r="L165" s="95"/>
      <c r="M165" s="95"/>
      <c r="N165" s="95"/>
      <c r="O165" s="95"/>
      <c r="P165" s="95"/>
      <c r="Q165" s="95"/>
      <c r="R165" s="95"/>
      <c r="S165" s="95"/>
      <c r="T165" s="95"/>
      <c r="U165" s="95"/>
      <c r="V165" s="95"/>
      <c r="W165" s="95"/>
      <c r="X165" s="95"/>
      <c r="Y165" s="95"/>
      <c r="Z165" s="95"/>
      <c r="AA165" s="91"/>
      <c r="AB165" s="43"/>
    </row>
    <row r="166" spans="1:28" ht="13.5" customHeight="1" outlineLevel="1">
      <c r="A166" s="37"/>
      <c r="B166" s="68"/>
      <c r="C166" s="68"/>
      <c r="D166" s="64" t="s">
        <v>212</v>
      </c>
      <c r="E166" s="54">
        <v>35</v>
      </c>
      <c r="F166" s="13"/>
      <c r="G166" s="103"/>
      <c r="H166" s="103"/>
      <c r="I166" s="103"/>
      <c r="J166" s="103"/>
      <c r="K166" s="103"/>
      <c r="L166" s="103"/>
      <c r="M166" s="103"/>
      <c r="N166" s="103"/>
      <c r="O166" s="103"/>
      <c r="P166" s="103"/>
      <c r="Q166" s="103"/>
      <c r="R166" s="103"/>
      <c r="S166" s="103"/>
      <c r="T166" s="103"/>
      <c r="U166" s="103"/>
      <c r="V166" s="103"/>
      <c r="W166" s="103"/>
      <c r="X166" s="103"/>
      <c r="Y166" s="103"/>
      <c r="Z166" s="103"/>
      <c r="AA166" s="78">
        <f>SUM(G166:Z166)</f>
        <v>0</v>
      </c>
      <c r="AB166" s="43">
        <f>AA166*E166</f>
        <v>0</v>
      </c>
    </row>
    <row r="167" spans="1:28" ht="13.5" customHeight="1" outlineLevel="1">
      <c r="A167" s="37"/>
      <c r="B167" s="68"/>
      <c r="C167" s="68"/>
      <c r="D167" s="64" t="s">
        <v>213</v>
      </c>
      <c r="E167" s="54">
        <v>30</v>
      </c>
      <c r="F167" s="13"/>
      <c r="G167" s="103"/>
      <c r="H167" s="103"/>
      <c r="I167" s="103"/>
      <c r="J167" s="103"/>
      <c r="K167" s="103"/>
      <c r="L167" s="103"/>
      <c r="M167" s="103"/>
      <c r="N167" s="103"/>
      <c r="O167" s="103"/>
      <c r="P167" s="103"/>
      <c r="Q167" s="103"/>
      <c r="R167" s="103"/>
      <c r="S167" s="103"/>
      <c r="T167" s="103"/>
      <c r="U167" s="103"/>
      <c r="V167" s="103"/>
      <c r="W167" s="103"/>
      <c r="X167" s="103"/>
      <c r="Y167" s="103"/>
      <c r="Z167" s="103"/>
      <c r="AA167" s="78">
        <f>SUM(G167:Z167)</f>
        <v>0</v>
      </c>
      <c r="AB167" s="43">
        <f>AA167*E167</f>
        <v>0</v>
      </c>
    </row>
    <row r="168" spans="1:28" ht="13.5" customHeight="1" outlineLevel="1">
      <c r="A168" s="37"/>
      <c r="B168" s="68"/>
      <c r="C168" s="68"/>
      <c r="D168" s="64" t="s">
        <v>214</v>
      </c>
      <c r="E168" s="54">
        <v>37</v>
      </c>
      <c r="F168" s="13"/>
      <c r="G168" s="103"/>
      <c r="H168" s="103"/>
      <c r="I168" s="103"/>
      <c r="J168" s="103"/>
      <c r="K168" s="103"/>
      <c r="L168" s="103"/>
      <c r="M168" s="103"/>
      <c r="N168" s="103"/>
      <c r="O168" s="103"/>
      <c r="P168" s="103"/>
      <c r="Q168" s="103"/>
      <c r="R168" s="103"/>
      <c r="S168" s="103"/>
      <c r="T168" s="103"/>
      <c r="U168" s="103"/>
      <c r="V168" s="103"/>
      <c r="W168" s="103"/>
      <c r="X168" s="103"/>
      <c r="Y168" s="103"/>
      <c r="Z168" s="103"/>
      <c r="AA168" s="78">
        <f>SUM(G168:Z168)</f>
        <v>0</v>
      </c>
      <c r="AB168" s="43">
        <f>AA168*E168</f>
        <v>0</v>
      </c>
    </row>
    <row r="169" spans="1:28" s="37" customFormat="1" ht="13.5" customHeight="1" thickBot="1">
      <c r="A169"/>
      <c r="D169" s="29" t="s">
        <v>22</v>
      </c>
      <c r="E169" s="29"/>
      <c r="F169" s="85"/>
      <c r="G169" s="95"/>
      <c r="H169" s="95"/>
      <c r="I169" s="95"/>
      <c r="J169" s="95"/>
      <c r="K169" s="95"/>
      <c r="L169" s="95"/>
      <c r="M169" s="95"/>
      <c r="N169" s="95"/>
      <c r="O169" s="95"/>
      <c r="P169" s="95"/>
      <c r="Q169" s="95"/>
      <c r="R169" s="95"/>
      <c r="S169" s="95"/>
      <c r="T169" s="95"/>
      <c r="U169" s="95"/>
      <c r="V169" s="95"/>
      <c r="W169" s="95"/>
      <c r="X169" s="95"/>
      <c r="Y169" s="95"/>
      <c r="Z169" s="105"/>
      <c r="AA169" s="89"/>
      <c r="AB169"/>
    </row>
    <row r="170" spans="1:28" ht="13.5" customHeight="1" outlineLevel="1">
      <c r="B170" s="69">
        <v>360</v>
      </c>
      <c r="C170" s="69"/>
      <c r="D170" s="51" t="s">
        <v>168</v>
      </c>
      <c r="E170" s="17">
        <v>155</v>
      </c>
      <c r="F170" s="228"/>
      <c r="G170" s="247"/>
      <c r="H170" s="247"/>
      <c r="I170" s="247"/>
      <c r="J170" s="247"/>
      <c r="K170" s="247"/>
      <c r="L170" s="247"/>
      <c r="M170" s="247"/>
      <c r="N170" s="247"/>
      <c r="O170" s="247"/>
      <c r="P170" s="247"/>
      <c r="Q170" s="247"/>
      <c r="R170" s="247"/>
      <c r="S170" s="247"/>
      <c r="T170" s="247"/>
      <c r="U170" s="247"/>
      <c r="V170" s="247"/>
      <c r="W170" s="247"/>
      <c r="X170" s="247"/>
      <c r="Y170" s="247"/>
      <c r="Z170" s="247"/>
      <c r="AA170" s="247">
        <f>SUM(G170:Z174)</f>
        <v>0</v>
      </c>
      <c r="AB170" s="221">
        <f>E170*AA170</f>
        <v>0</v>
      </c>
    </row>
    <row r="171" spans="1:28" ht="13.5" customHeight="1" outlineLevel="1">
      <c r="B171" s="69">
        <v>1050</v>
      </c>
      <c r="C171" s="69"/>
      <c r="D171" s="271" t="s">
        <v>138</v>
      </c>
      <c r="E171" s="272"/>
      <c r="F171" s="229"/>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21"/>
    </row>
    <row r="172" spans="1:28" ht="13.5" customHeight="1" outlineLevel="1">
      <c r="B172" s="37">
        <v>1341</v>
      </c>
      <c r="D172" s="233" t="s">
        <v>72</v>
      </c>
      <c r="E172" s="234"/>
      <c r="F172" s="229"/>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21"/>
    </row>
    <row r="173" spans="1:28" ht="13.5" customHeight="1" outlineLevel="1">
      <c r="A173" s="37"/>
      <c r="B173" s="37">
        <v>1073</v>
      </c>
      <c r="D173" s="233" t="s">
        <v>92</v>
      </c>
      <c r="E173" s="234"/>
      <c r="F173" s="229"/>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21"/>
    </row>
    <row r="174" spans="1:28" ht="13.5" customHeight="1" outlineLevel="1">
      <c r="B174" s="37">
        <v>1429</v>
      </c>
      <c r="D174" s="273" t="s">
        <v>78</v>
      </c>
      <c r="E174" s="274"/>
      <c r="F174" s="230"/>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21"/>
    </row>
    <row r="175" spans="1:28" ht="13.5" customHeight="1" outlineLevel="1">
      <c r="B175" s="37">
        <v>361</v>
      </c>
      <c r="D175" s="49" t="s">
        <v>167</v>
      </c>
      <c r="E175" s="50">
        <v>155</v>
      </c>
      <c r="F175" s="228"/>
      <c r="G175" s="247"/>
      <c r="H175" s="247"/>
      <c r="I175" s="247"/>
      <c r="J175" s="247"/>
      <c r="K175" s="247"/>
      <c r="L175" s="247"/>
      <c r="M175" s="247"/>
      <c r="N175" s="247"/>
      <c r="O175" s="247"/>
      <c r="P175" s="247"/>
      <c r="Q175" s="247"/>
      <c r="R175" s="247"/>
      <c r="S175" s="247"/>
      <c r="T175" s="247"/>
      <c r="U175" s="247"/>
      <c r="V175" s="247"/>
      <c r="W175" s="247"/>
      <c r="X175" s="247"/>
      <c r="Y175" s="258"/>
      <c r="Z175" s="258"/>
      <c r="AA175" s="247">
        <f>SUM(G175:Z178)</f>
        <v>0</v>
      </c>
      <c r="AB175" s="221">
        <f>E175*AA175</f>
        <v>0</v>
      </c>
    </row>
    <row r="176" spans="1:28" ht="13.5" customHeight="1" outlineLevel="1">
      <c r="B176" s="37">
        <v>973</v>
      </c>
      <c r="D176" s="265" t="s">
        <v>87</v>
      </c>
      <c r="E176" s="266"/>
      <c r="F176" s="229"/>
      <c r="G176" s="248"/>
      <c r="H176" s="248"/>
      <c r="I176" s="248"/>
      <c r="J176" s="248"/>
      <c r="K176" s="248"/>
      <c r="L176" s="248"/>
      <c r="M176" s="248"/>
      <c r="N176" s="248"/>
      <c r="O176" s="248"/>
      <c r="P176" s="248"/>
      <c r="Q176" s="248"/>
      <c r="R176" s="248"/>
      <c r="S176" s="248"/>
      <c r="T176" s="248"/>
      <c r="U176" s="248"/>
      <c r="V176" s="248"/>
      <c r="W176" s="248"/>
      <c r="X176" s="248"/>
      <c r="Y176" s="258"/>
      <c r="Z176" s="258"/>
      <c r="AA176" s="248"/>
      <c r="AB176" s="221"/>
    </row>
    <row r="177" spans="2:28" ht="13.5" customHeight="1" outlineLevel="1">
      <c r="B177" s="37">
        <v>1101</v>
      </c>
      <c r="D177" s="265" t="s">
        <v>38</v>
      </c>
      <c r="E177" s="266"/>
      <c r="F177" s="229"/>
      <c r="G177" s="248"/>
      <c r="H177" s="248"/>
      <c r="I177" s="248"/>
      <c r="J177" s="248"/>
      <c r="K177" s="248"/>
      <c r="L177" s="248"/>
      <c r="M177" s="248"/>
      <c r="N177" s="248"/>
      <c r="O177" s="248"/>
      <c r="P177" s="248"/>
      <c r="Q177" s="248"/>
      <c r="R177" s="248"/>
      <c r="S177" s="248"/>
      <c r="T177" s="248"/>
      <c r="U177" s="248"/>
      <c r="V177" s="248"/>
      <c r="W177" s="248"/>
      <c r="X177" s="248"/>
      <c r="Y177" s="258"/>
      <c r="Z177" s="258"/>
      <c r="AA177" s="248"/>
      <c r="AB177" s="221"/>
    </row>
    <row r="178" spans="2:28" ht="13.5" customHeight="1" outlineLevel="1" thickBot="1">
      <c r="B178" s="37">
        <v>1429</v>
      </c>
      <c r="D178" s="275" t="s">
        <v>23</v>
      </c>
      <c r="E178" s="276"/>
      <c r="F178" s="230"/>
      <c r="G178" s="249"/>
      <c r="H178" s="249"/>
      <c r="I178" s="249"/>
      <c r="J178" s="249"/>
      <c r="K178" s="249"/>
      <c r="L178" s="249"/>
      <c r="M178" s="249"/>
      <c r="N178" s="249"/>
      <c r="O178" s="249"/>
      <c r="P178" s="249"/>
      <c r="Q178" s="249"/>
      <c r="R178" s="249"/>
      <c r="S178" s="249"/>
      <c r="T178" s="249"/>
      <c r="U178" s="249"/>
      <c r="V178" s="249"/>
      <c r="W178" s="249"/>
      <c r="X178" s="249"/>
      <c r="Y178" s="258"/>
      <c r="Z178" s="258"/>
      <c r="AA178" s="249"/>
      <c r="AB178" s="221"/>
    </row>
    <row r="179" spans="2:28" s="37" customFormat="1" ht="13.5" customHeight="1" outlineLevel="1">
      <c r="B179" s="37">
        <v>362</v>
      </c>
      <c r="D179" s="7" t="s">
        <v>485</v>
      </c>
      <c r="E179" s="10">
        <v>205</v>
      </c>
      <c r="F179" s="228"/>
      <c r="G179" s="247"/>
      <c r="H179" s="247"/>
      <c r="I179" s="247"/>
      <c r="J179" s="247"/>
      <c r="K179" s="247"/>
      <c r="L179" s="247"/>
      <c r="M179" s="247"/>
      <c r="N179" s="247"/>
      <c r="O179" s="247"/>
      <c r="P179" s="247"/>
      <c r="Q179" s="247"/>
      <c r="R179" s="247"/>
      <c r="S179" s="247"/>
      <c r="T179" s="247"/>
      <c r="U179" s="247"/>
      <c r="V179" s="247"/>
      <c r="W179" s="247"/>
      <c r="X179" s="247"/>
      <c r="Y179" s="258"/>
      <c r="Z179" s="258"/>
      <c r="AA179" s="247">
        <f>SUM(G179:Z183)</f>
        <v>0</v>
      </c>
      <c r="AB179" s="221">
        <f>E179*AA179</f>
        <v>0</v>
      </c>
    </row>
    <row r="180" spans="2:28" s="37" customFormat="1" ht="13.5" customHeight="1" outlineLevel="1">
      <c r="B180" s="37">
        <v>657</v>
      </c>
      <c r="D180" s="269" t="s">
        <v>101</v>
      </c>
      <c r="E180" s="270"/>
      <c r="F180" s="229"/>
      <c r="G180" s="248"/>
      <c r="H180" s="248"/>
      <c r="I180" s="248"/>
      <c r="J180" s="248"/>
      <c r="K180" s="248"/>
      <c r="L180" s="248"/>
      <c r="M180" s="248"/>
      <c r="N180" s="248"/>
      <c r="O180" s="248"/>
      <c r="P180" s="248"/>
      <c r="Q180" s="248"/>
      <c r="R180" s="248"/>
      <c r="S180" s="248"/>
      <c r="T180" s="248"/>
      <c r="U180" s="248"/>
      <c r="V180" s="248"/>
      <c r="W180" s="248"/>
      <c r="X180" s="248"/>
      <c r="Y180" s="258"/>
      <c r="Z180" s="258"/>
      <c r="AA180" s="248"/>
      <c r="AB180" s="221"/>
    </row>
    <row r="181" spans="2:28" s="37" customFormat="1" ht="13.5" customHeight="1" outlineLevel="1">
      <c r="B181" s="37">
        <v>1088</v>
      </c>
      <c r="D181" s="231" t="s">
        <v>109</v>
      </c>
      <c r="E181" s="232"/>
      <c r="F181" s="229"/>
      <c r="G181" s="248"/>
      <c r="H181" s="248"/>
      <c r="I181" s="248"/>
      <c r="J181" s="248"/>
      <c r="K181" s="248"/>
      <c r="L181" s="248"/>
      <c r="M181" s="248"/>
      <c r="N181" s="248"/>
      <c r="O181" s="248"/>
      <c r="P181" s="248"/>
      <c r="Q181" s="248"/>
      <c r="R181" s="248"/>
      <c r="S181" s="248"/>
      <c r="T181" s="248"/>
      <c r="U181" s="248"/>
      <c r="V181" s="248"/>
      <c r="W181" s="248"/>
      <c r="X181" s="248"/>
      <c r="Y181" s="258"/>
      <c r="Z181" s="258"/>
      <c r="AA181" s="248"/>
      <c r="AB181" s="221"/>
    </row>
    <row r="182" spans="2:28" s="37" customFormat="1" ht="13.5" customHeight="1" outlineLevel="1">
      <c r="B182" s="37">
        <v>1197</v>
      </c>
      <c r="D182" s="231" t="s">
        <v>65</v>
      </c>
      <c r="E182" s="232"/>
      <c r="F182" s="229"/>
      <c r="G182" s="248"/>
      <c r="H182" s="248"/>
      <c r="I182" s="248"/>
      <c r="J182" s="248"/>
      <c r="K182" s="248"/>
      <c r="L182" s="248"/>
      <c r="M182" s="248"/>
      <c r="N182" s="248"/>
      <c r="O182" s="248"/>
      <c r="P182" s="248"/>
      <c r="Q182" s="248"/>
      <c r="R182" s="248"/>
      <c r="S182" s="248"/>
      <c r="T182" s="248"/>
      <c r="U182" s="248"/>
      <c r="V182" s="248"/>
      <c r="W182" s="248"/>
      <c r="X182" s="248"/>
      <c r="Y182" s="258"/>
      <c r="Z182" s="258"/>
      <c r="AA182" s="248"/>
      <c r="AB182" s="221"/>
    </row>
    <row r="183" spans="2:28" s="37" customFormat="1" ht="13.5" customHeight="1" outlineLevel="1" thickBot="1">
      <c r="B183" s="69" t="s">
        <v>156</v>
      </c>
      <c r="C183" s="69"/>
      <c r="D183" s="267" t="s">
        <v>23</v>
      </c>
      <c r="E183" s="268"/>
      <c r="F183" s="230"/>
      <c r="G183" s="249"/>
      <c r="H183" s="249"/>
      <c r="I183" s="249"/>
      <c r="J183" s="249"/>
      <c r="K183" s="249"/>
      <c r="L183" s="249"/>
      <c r="M183" s="249"/>
      <c r="N183" s="249"/>
      <c r="O183" s="249"/>
      <c r="P183" s="249"/>
      <c r="Q183" s="249"/>
      <c r="R183" s="249"/>
      <c r="S183" s="249"/>
      <c r="T183" s="249"/>
      <c r="U183" s="249"/>
      <c r="V183" s="249"/>
      <c r="W183" s="249"/>
      <c r="X183" s="249"/>
      <c r="Y183" s="258"/>
      <c r="Z183" s="258"/>
      <c r="AA183" s="249"/>
      <c r="AB183" s="221"/>
    </row>
    <row r="184" spans="2:28" ht="13.5" customHeight="1" outlineLevel="1">
      <c r="B184" s="37">
        <v>362</v>
      </c>
      <c r="D184" s="7" t="s">
        <v>166</v>
      </c>
      <c r="E184" s="10">
        <v>240</v>
      </c>
      <c r="F184" s="228"/>
      <c r="G184" s="247"/>
      <c r="H184" s="247"/>
      <c r="I184" s="247"/>
      <c r="J184" s="247"/>
      <c r="K184" s="247"/>
      <c r="L184" s="247"/>
      <c r="M184" s="247"/>
      <c r="N184" s="247"/>
      <c r="O184" s="247"/>
      <c r="P184" s="247"/>
      <c r="Q184" s="247"/>
      <c r="R184" s="247"/>
      <c r="S184" s="247"/>
      <c r="T184" s="247"/>
      <c r="U184" s="247"/>
      <c r="V184" s="247"/>
      <c r="W184" s="247"/>
      <c r="X184" s="247"/>
      <c r="Y184" s="258"/>
      <c r="Z184" s="258"/>
      <c r="AA184" s="247">
        <f>SUM(G184:Z189)</f>
        <v>0</v>
      </c>
      <c r="AB184" s="221">
        <f>E184*AA184</f>
        <v>0</v>
      </c>
    </row>
    <row r="185" spans="2:28" ht="13.5" customHeight="1" outlineLevel="1">
      <c r="B185" s="37">
        <v>657</v>
      </c>
      <c r="D185" s="269" t="s">
        <v>101</v>
      </c>
      <c r="E185" s="270"/>
      <c r="F185" s="229"/>
      <c r="G185" s="248"/>
      <c r="H185" s="248"/>
      <c r="I185" s="248"/>
      <c r="J185" s="248"/>
      <c r="K185" s="248"/>
      <c r="L185" s="248"/>
      <c r="M185" s="248"/>
      <c r="N185" s="248"/>
      <c r="O185" s="248"/>
      <c r="P185" s="248"/>
      <c r="Q185" s="248"/>
      <c r="R185" s="248"/>
      <c r="S185" s="248"/>
      <c r="T185" s="248"/>
      <c r="U185" s="248"/>
      <c r="V185" s="248"/>
      <c r="W185" s="248"/>
      <c r="X185" s="248"/>
      <c r="Y185" s="258"/>
      <c r="Z185" s="258"/>
      <c r="AA185" s="248"/>
      <c r="AB185" s="221"/>
    </row>
    <row r="186" spans="2:28" ht="13.5" customHeight="1" outlineLevel="1">
      <c r="B186" s="37">
        <v>1088</v>
      </c>
      <c r="D186" s="231" t="s">
        <v>109</v>
      </c>
      <c r="E186" s="232"/>
      <c r="F186" s="229"/>
      <c r="G186" s="248"/>
      <c r="H186" s="248"/>
      <c r="I186" s="248"/>
      <c r="J186" s="248"/>
      <c r="K186" s="248"/>
      <c r="L186" s="248"/>
      <c r="M186" s="248"/>
      <c r="N186" s="248"/>
      <c r="O186" s="248"/>
      <c r="P186" s="248"/>
      <c r="Q186" s="248"/>
      <c r="R186" s="248"/>
      <c r="S186" s="248"/>
      <c r="T186" s="248"/>
      <c r="U186" s="248"/>
      <c r="V186" s="248"/>
      <c r="W186" s="248"/>
      <c r="X186" s="248"/>
      <c r="Y186" s="258"/>
      <c r="Z186" s="258"/>
      <c r="AA186" s="248"/>
      <c r="AB186" s="221"/>
    </row>
    <row r="187" spans="2:28" ht="13.5" customHeight="1" outlineLevel="1">
      <c r="B187" s="37">
        <v>1197</v>
      </c>
      <c r="D187" s="231" t="s">
        <v>65</v>
      </c>
      <c r="E187" s="232"/>
      <c r="F187" s="229"/>
      <c r="G187" s="248"/>
      <c r="H187" s="248"/>
      <c r="I187" s="248"/>
      <c r="J187" s="248"/>
      <c r="K187" s="248"/>
      <c r="L187" s="248"/>
      <c r="M187" s="248"/>
      <c r="N187" s="248"/>
      <c r="O187" s="248"/>
      <c r="P187" s="248"/>
      <c r="Q187" s="248"/>
      <c r="R187" s="248"/>
      <c r="S187" s="248"/>
      <c r="T187" s="248"/>
      <c r="U187" s="248"/>
      <c r="V187" s="248"/>
      <c r="W187" s="248"/>
      <c r="X187" s="248"/>
      <c r="Y187" s="258"/>
      <c r="Z187" s="258"/>
      <c r="AA187" s="248"/>
      <c r="AB187" s="221"/>
    </row>
    <row r="188" spans="2:28" ht="13.5" customHeight="1" outlineLevel="1">
      <c r="B188" s="69">
        <v>1491</v>
      </c>
      <c r="C188" s="69"/>
      <c r="D188" s="237" t="s">
        <v>199</v>
      </c>
      <c r="E188" s="238"/>
      <c r="F188" s="229"/>
      <c r="G188" s="248"/>
      <c r="H188" s="248"/>
      <c r="I188" s="248"/>
      <c r="J188" s="248"/>
      <c r="K188" s="248"/>
      <c r="L188" s="248"/>
      <c r="M188" s="248"/>
      <c r="N188" s="248"/>
      <c r="O188" s="248"/>
      <c r="P188" s="248"/>
      <c r="Q188" s="248"/>
      <c r="R188" s="248"/>
      <c r="S188" s="248"/>
      <c r="T188" s="248"/>
      <c r="U188" s="248"/>
      <c r="V188" s="248"/>
      <c r="W188" s="248"/>
      <c r="X188" s="248"/>
      <c r="Y188" s="258"/>
      <c r="Z188" s="258"/>
      <c r="AA188" s="248"/>
      <c r="AB188" s="221"/>
    </row>
    <row r="189" spans="2:28" ht="13.5" customHeight="1" outlineLevel="1" thickBot="1">
      <c r="B189" s="69" t="s">
        <v>156</v>
      </c>
      <c r="C189" s="69"/>
      <c r="D189" s="267" t="s">
        <v>23</v>
      </c>
      <c r="E189" s="268"/>
      <c r="F189" s="230"/>
      <c r="G189" s="249"/>
      <c r="H189" s="249"/>
      <c r="I189" s="249"/>
      <c r="J189" s="249"/>
      <c r="K189" s="249"/>
      <c r="L189" s="249"/>
      <c r="M189" s="249"/>
      <c r="N189" s="249"/>
      <c r="O189" s="249"/>
      <c r="P189" s="249"/>
      <c r="Q189" s="249"/>
      <c r="R189" s="249"/>
      <c r="S189" s="249"/>
      <c r="T189" s="249"/>
      <c r="U189" s="249"/>
      <c r="V189" s="249"/>
      <c r="W189" s="249"/>
      <c r="X189" s="249"/>
      <c r="Y189" s="258"/>
      <c r="Z189" s="258"/>
      <c r="AA189" s="249"/>
      <c r="AB189" s="221"/>
    </row>
    <row r="190" spans="2:28" s="37" customFormat="1" ht="13.5" customHeight="1" outlineLevel="1">
      <c r="B190" s="37">
        <v>363</v>
      </c>
      <c r="D190" s="7" t="s">
        <v>486</v>
      </c>
      <c r="E190" s="15">
        <v>230</v>
      </c>
      <c r="F190" s="228"/>
      <c r="G190" s="247"/>
      <c r="H190" s="247"/>
      <c r="I190" s="247"/>
      <c r="J190" s="247"/>
      <c r="K190" s="247"/>
      <c r="L190" s="247"/>
      <c r="M190" s="247"/>
      <c r="N190" s="247"/>
      <c r="O190" s="247"/>
      <c r="P190" s="247"/>
      <c r="Q190" s="247"/>
      <c r="R190" s="247"/>
      <c r="S190" s="247"/>
      <c r="T190" s="247"/>
      <c r="U190" s="247"/>
      <c r="V190" s="247"/>
      <c r="W190" s="247"/>
      <c r="X190" s="247"/>
      <c r="Y190" s="258"/>
      <c r="Z190" s="258"/>
      <c r="AA190" s="247">
        <f>SUM(G190:Z195)</f>
        <v>0</v>
      </c>
      <c r="AB190" s="221">
        <f>E190*AA190</f>
        <v>0</v>
      </c>
    </row>
    <row r="191" spans="2:28" s="37" customFormat="1" ht="13.5" customHeight="1" outlineLevel="1">
      <c r="B191" s="37">
        <v>576</v>
      </c>
      <c r="D191" s="263" t="s">
        <v>27</v>
      </c>
      <c r="E191" s="264"/>
      <c r="F191" s="229"/>
      <c r="G191" s="248"/>
      <c r="H191" s="248"/>
      <c r="I191" s="248"/>
      <c r="J191" s="248"/>
      <c r="K191" s="248"/>
      <c r="L191" s="248"/>
      <c r="M191" s="248"/>
      <c r="N191" s="248"/>
      <c r="O191" s="248"/>
      <c r="P191" s="248"/>
      <c r="Q191" s="248"/>
      <c r="R191" s="248"/>
      <c r="S191" s="248"/>
      <c r="T191" s="248"/>
      <c r="U191" s="248"/>
      <c r="V191" s="248"/>
      <c r="W191" s="248"/>
      <c r="X191" s="248"/>
      <c r="Y191" s="258"/>
      <c r="Z191" s="258"/>
      <c r="AA191" s="248"/>
      <c r="AB191" s="221"/>
    </row>
    <row r="192" spans="2:28" s="37" customFormat="1" ht="13.5" customHeight="1" outlineLevel="1">
      <c r="B192" s="37">
        <v>1069</v>
      </c>
      <c r="D192" s="265" t="s">
        <v>124</v>
      </c>
      <c r="E192" s="266"/>
      <c r="F192" s="229"/>
      <c r="G192" s="248"/>
      <c r="H192" s="248"/>
      <c r="I192" s="248"/>
      <c r="J192" s="248"/>
      <c r="K192" s="248"/>
      <c r="L192" s="248"/>
      <c r="M192" s="248"/>
      <c r="N192" s="248"/>
      <c r="O192" s="248"/>
      <c r="P192" s="248"/>
      <c r="Q192" s="248"/>
      <c r="R192" s="248"/>
      <c r="S192" s="248"/>
      <c r="T192" s="248"/>
      <c r="U192" s="248"/>
      <c r="V192" s="248"/>
      <c r="W192" s="248"/>
      <c r="X192" s="248"/>
      <c r="Y192" s="258"/>
      <c r="Z192" s="258"/>
      <c r="AA192" s="248"/>
      <c r="AB192" s="221"/>
    </row>
    <row r="193" spans="1:28" s="37" customFormat="1" ht="13.5" customHeight="1" outlineLevel="1">
      <c r="B193" s="37">
        <v>1328</v>
      </c>
      <c r="D193" s="265" t="s">
        <v>17</v>
      </c>
      <c r="E193" s="266"/>
      <c r="F193" s="229"/>
      <c r="G193" s="248"/>
      <c r="H193" s="248"/>
      <c r="I193" s="248"/>
      <c r="J193" s="248"/>
      <c r="K193" s="248"/>
      <c r="L193" s="248"/>
      <c r="M193" s="248"/>
      <c r="N193" s="248"/>
      <c r="O193" s="248"/>
      <c r="P193" s="248"/>
      <c r="Q193" s="248"/>
      <c r="R193" s="248"/>
      <c r="S193" s="248"/>
      <c r="T193" s="248"/>
      <c r="U193" s="248"/>
      <c r="V193" s="248"/>
      <c r="W193" s="248"/>
      <c r="X193" s="248"/>
      <c r="Y193" s="258"/>
      <c r="Z193" s="258"/>
      <c r="AA193" s="248"/>
      <c r="AB193" s="221"/>
    </row>
    <row r="194" spans="1:28" s="37" customFormat="1" ht="13.5" customHeight="1" outlineLevel="1">
      <c r="B194" s="37">
        <v>1210</v>
      </c>
      <c r="D194" s="265" t="s">
        <v>141</v>
      </c>
      <c r="E194" s="266"/>
      <c r="F194" s="229"/>
      <c r="G194" s="248"/>
      <c r="H194" s="248"/>
      <c r="I194" s="248"/>
      <c r="J194" s="248"/>
      <c r="K194" s="248"/>
      <c r="L194" s="248"/>
      <c r="M194" s="248"/>
      <c r="N194" s="248"/>
      <c r="O194" s="248"/>
      <c r="P194" s="248"/>
      <c r="Q194" s="248"/>
      <c r="R194" s="248"/>
      <c r="S194" s="248"/>
      <c r="T194" s="248"/>
      <c r="U194" s="248"/>
      <c r="V194" s="248"/>
      <c r="W194" s="248"/>
      <c r="X194" s="248"/>
      <c r="Y194" s="258"/>
      <c r="Z194" s="258"/>
      <c r="AA194" s="248"/>
      <c r="AB194" s="221"/>
    </row>
    <row r="195" spans="1:28" s="37" customFormat="1" ht="13.5" customHeight="1" outlineLevel="1" thickBot="1">
      <c r="B195" s="69" t="s">
        <v>156</v>
      </c>
      <c r="C195" s="69"/>
      <c r="D195" s="267" t="s">
        <v>23</v>
      </c>
      <c r="E195" s="268"/>
      <c r="F195" s="230"/>
      <c r="G195" s="249"/>
      <c r="H195" s="249"/>
      <c r="I195" s="249"/>
      <c r="J195" s="249"/>
      <c r="K195" s="249"/>
      <c r="L195" s="249"/>
      <c r="M195" s="249"/>
      <c r="N195" s="249"/>
      <c r="O195" s="249"/>
      <c r="P195" s="249"/>
      <c r="Q195" s="249"/>
      <c r="R195" s="249"/>
      <c r="S195" s="249"/>
      <c r="T195" s="249"/>
      <c r="U195" s="249"/>
      <c r="V195" s="249"/>
      <c r="W195" s="249"/>
      <c r="X195" s="249"/>
      <c r="Y195" s="258"/>
      <c r="Z195" s="258"/>
      <c r="AA195" s="249"/>
      <c r="AB195" s="221"/>
    </row>
    <row r="196" spans="1:28" s="37" customFormat="1" ht="13.5" customHeight="1" outlineLevel="1">
      <c r="A196"/>
      <c r="B196" s="37">
        <v>363</v>
      </c>
      <c r="D196" s="7" t="s">
        <v>165</v>
      </c>
      <c r="E196" s="15">
        <v>265</v>
      </c>
      <c r="F196" s="228"/>
      <c r="G196" s="247"/>
      <c r="H196" s="247"/>
      <c r="I196" s="247"/>
      <c r="J196" s="247"/>
      <c r="K196" s="247"/>
      <c r="L196" s="247"/>
      <c r="M196" s="247"/>
      <c r="N196" s="247"/>
      <c r="O196" s="247"/>
      <c r="P196" s="247"/>
      <c r="Q196" s="247"/>
      <c r="R196" s="247"/>
      <c r="S196" s="247"/>
      <c r="T196" s="247"/>
      <c r="U196" s="247"/>
      <c r="V196" s="247"/>
      <c r="W196" s="247"/>
      <c r="X196" s="247"/>
      <c r="Y196" s="258"/>
      <c r="Z196" s="258"/>
      <c r="AA196" s="247">
        <f>SUM(G196:Z202)</f>
        <v>0</v>
      </c>
      <c r="AB196" s="221">
        <f>E196*AA196</f>
        <v>0</v>
      </c>
    </row>
    <row r="197" spans="1:28" ht="13.5" customHeight="1" outlineLevel="1">
      <c r="B197" s="37">
        <v>576</v>
      </c>
      <c r="D197" s="263" t="s">
        <v>27</v>
      </c>
      <c r="E197" s="264"/>
      <c r="F197" s="229"/>
      <c r="G197" s="248"/>
      <c r="H197" s="248"/>
      <c r="I197" s="248"/>
      <c r="J197" s="248"/>
      <c r="K197" s="248"/>
      <c r="L197" s="248"/>
      <c r="M197" s="248"/>
      <c r="N197" s="248"/>
      <c r="O197" s="248"/>
      <c r="P197" s="248"/>
      <c r="Q197" s="248"/>
      <c r="R197" s="248"/>
      <c r="S197" s="248"/>
      <c r="T197" s="248"/>
      <c r="U197" s="248"/>
      <c r="V197" s="248"/>
      <c r="W197" s="248"/>
      <c r="X197" s="248"/>
      <c r="Y197" s="258"/>
      <c r="Z197" s="258"/>
      <c r="AA197" s="248"/>
      <c r="AB197" s="221"/>
    </row>
    <row r="198" spans="1:28" ht="13.5" customHeight="1" outlineLevel="1">
      <c r="B198" s="37">
        <v>1069</v>
      </c>
      <c r="D198" s="265" t="s">
        <v>124</v>
      </c>
      <c r="E198" s="266"/>
      <c r="F198" s="229"/>
      <c r="G198" s="248"/>
      <c r="H198" s="248"/>
      <c r="I198" s="248"/>
      <c r="J198" s="248"/>
      <c r="K198" s="248"/>
      <c r="L198" s="248"/>
      <c r="M198" s="248"/>
      <c r="N198" s="248"/>
      <c r="O198" s="248"/>
      <c r="P198" s="248"/>
      <c r="Q198" s="248"/>
      <c r="R198" s="248"/>
      <c r="S198" s="248"/>
      <c r="T198" s="248"/>
      <c r="U198" s="248"/>
      <c r="V198" s="248"/>
      <c r="W198" s="248"/>
      <c r="X198" s="248"/>
      <c r="Y198" s="258"/>
      <c r="Z198" s="258"/>
      <c r="AA198" s="248"/>
      <c r="AB198" s="221"/>
    </row>
    <row r="199" spans="1:28" ht="13.5" customHeight="1" outlineLevel="1">
      <c r="B199" s="37">
        <v>1328</v>
      </c>
      <c r="D199" s="265" t="s">
        <v>17</v>
      </c>
      <c r="E199" s="266"/>
      <c r="F199" s="229"/>
      <c r="G199" s="248"/>
      <c r="H199" s="248"/>
      <c r="I199" s="248"/>
      <c r="J199" s="248"/>
      <c r="K199" s="248"/>
      <c r="L199" s="248"/>
      <c r="M199" s="248"/>
      <c r="N199" s="248"/>
      <c r="O199" s="248"/>
      <c r="P199" s="248"/>
      <c r="Q199" s="248"/>
      <c r="R199" s="248"/>
      <c r="S199" s="248"/>
      <c r="T199" s="248"/>
      <c r="U199" s="248"/>
      <c r="V199" s="248"/>
      <c r="W199" s="248"/>
      <c r="X199" s="248"/>
      <c r="Y199" s="258"/>
      <c r="Z199" s="258"/>
      <c r="AA199" s="248"/>
      <c r="AB199" s="221"/>
    </row>
    <row r="200" spans="1:28" ht="13.5" customHeight="1" outlineLevel="1">
      <c r="A200" s="37"/>
      <c r="B200" s="37">
        <v>1210</v>
      </c>
      <c r="D200" s="265" t="s">
        <v>141</v>
      </c>
      <c r="E200" s="266"/>
      <c r="F200" s="229"/>
      <c r="G200" s="248"/>
      <c r="H200" s="248"/>
      <c r="I200" s="248"/>
      <c r="J200" s="248"/>
      <c r="K200" s="248"/>
      <c r="L200" s="248"/>
      <c r="M200" s="248"/>
      <c r="N200" s="248"/>
      <c r="O200" s="248"/>
      <c r="P200" s="248"/>
      <c r="Q200" s="248"/>
      <c r="R200" s="248"/>
      <c r="S200" s="248"/>
      <c r="T200" s="248"/>
      <c r="U200" s="248"/>
      <c r="V200" s="248"/>
      <c r="W200" s="248"/>
      <c r="X200" s="248"/>
      <c r="Y200" s="258"/>
      <c r="Z200" s="258"/>
      <c r="AA200" s="248"/>
      <c r="AB200" s="221"/>
    </row>
    <row r="201" spans="1:28" ht="13.5" customHeight="1" outlineLevel="1">
      <c r="B201" s="37">
        <v>1349</v>
      </c>
      <c r="D201" s="265" t="s">
        <v>125</v>
      </c>
      <c r="E201" s="266"/>
      <c r="F201" s="229"/>
      <c r="G201" s="248"/>
      <c r="H201" s="248"/>
      <c r="I201" s="248"/>
      <c r="J201" s="248"/>
      <c r="K201" s="248"/>
      <c r="L201" s="248"/>
      <c r="M201" s="248"/>
      <c r="N201" s="248"/>
      <c r="O201" s="248"/>
      <c r="P201" s="248"/>
      <c r="Q201" s="248"/>
      <c r="R201" s="248"/>
      <c r="S201" s="248"/>
      <c r="T201" s="248"/>
      <c r="U201" s="248"/>
      <c r="V201" s="248"/>
      <c r="W201" s="248"/>
      <c r="X201" s="248"/>
      <c r="Y201" s="258"/>
      <c r="Z201" s="258"/>
      <c r="AA201" s="248"/>
      <c r="AB201" s="221"/>
    </row>
    <row r="202" spans="1:28" ht="13.5" customHeight="1" outlineLevel="1" thickBot="1">
      <c r="B202" s="69" t="s">
        <v>156</v>
      </c>
      <c r="C202" s="69"/>
      <c r="D202" s="267" t="s">
        <v>23</v>
      </c>
      <c r="E202" s="268"/>
      <c r="F202" s="230"/>
      <c r="G202" s="249"/>
      <c r="H202" s="249"/>
      <c r="I202" s="249"/>
      <c r="J202" s="249"/>
      <c r="K202" s="249"/>
      <c r="L202" s="249"/>
      <c r="M202" s="249"/>
      <c r="N202" s="249"/>
      <c r="O202" s="249"/>
      <c r="P202" s="249"/>
      <c r="Q202" s="249"/>
      <c r="R202" s="249"/>
      <c r="S202" s="249"/>
      <c r="T202" s="249"/>
      <c r="U202" s="249"/>
      <c r="V202" s="249"/>
      <c r="W202" s="249"/>
      <c r="X202" s="249"/>
      <c r="Y202" s="258"/>
      <c r="Z202" s="258"/>
      <c r="AA202" s="249"/>
      <c r="AB202" s="221"/>
    </row>
    <row r="203" spans="1:28">
      <c r="AA203" s="112">
        <f>SUM(G6:Z202)</f>
        <v>0</v>
      </c>
    </row>
    <row r="204" spans="1:28">
      <c r="F204" s="13">
        <f t="shared" ref="F204:Z204" si="32">SUMPRODUCT(F6:F202,$E$6:$E$202)</f>
        <v>0</v>
      </c>
      <c r="G204" s="2">
        <f t="shared" si="32"/>
        <v>0</v>
      </c>
      <c r="H204" s="2">
        <f t="shared" si="32"/>
        <v>0</v>
      </c>
      <c r="I204" s="2">
        <f t="shared" si="32"/>
        <v>0</v>
      </c>
      <c r="J204" s="2">
        <f t="shared" si="32"/>
        <v>0</v>
      </c>
      <c r="K204" s="2">
        <f t="shared" si="32"/>
        <v>0</v>
      </c>
      <c r="L204" s="2">
        <f t="shared" si="32"/>
        <v>0</v>
      </c>
      <c r="M204" s="2">
        <f t="shared" si="32"/>
        <v>0</v>
      </c>
      <c r="N204" s="2">
        <f t="shared" si="32"/>
        <v>0</v>
      </c>
      <c r="O204" s="2">
        <f t="shared" si="32"/>
        <v>0</v>
      </c>
      <c r="P204" s="2">
        <f t="shared" si="32"/>
        <v>0</v>
      </c>
      <c r="Q204" s="2">
        <f t="shared" si="32"/>
        <v>0</v>
      </c>
      <c r="R204" s="2">
        <f t="shared" si="32"/>
        <v>0</v>
      </c>
      <c r="S204" s="2">
        <f t="shared" si="32"/>
        <v>0</v>
      </c>
      <c r="T204" s="2">
        <f t="shared" si="32"/>
        <v>0</v>
      </c>
      <c r="U204" s="2">
        <f t="shared" si="32"/>
        <v>0</v>
      </c>
      <c r="V204" s="2">
        <f t="shared" si="32"/>
        <v>0</v>
      </c>
      <c r="W204" s="2">
        <f t="shared" si="32"/>
        <v>0</v>
      </c>
      <c r="X204" s="2">
        <f t="shared" si="32"/>
        <v>0</v>
      </c>
      <c r="Y204" s="2">
        <f t="shared" si="32"/>
        <v>0</v>
      </c>
      <c r="Z204" s="2">
        <f t="shared" si="32"/>
        <v>0</v>
      </c>
      <c r="AA204" s="90">
        <f>SUM(AA6:AA202)</f>
        <v>0</v>
      </c>
      <c r="AB204" s="23">
        <f>SUM(AB6:AB202)</f>
        <v>0</v>
      </c>
    </row>
    <row r="205" spans="1:28">
      <c r="AA205" s="89" t="s">
        <v>57</v>
      </c>
    </row>
  </sheetData>
  <protectedRanges>
    <protectedRange sqref="G129:Z129" name="Диапазон1_1"/>
    <protectedRange sqref="G152:Z154" name="Диапазон1_3"/>
    <protectedRange sqref="G7:Z7" name="Диапазон1_2"/>
    <protectedRange sqref="G66:Z67" name="Диапазон1_5"/>
    <protectedRange sqref="G76:Z77" name="Диапазон1_6"/>
    <protectedRange sqref="G151:Z151" name="Диапазон1_7"/>
    <protectedRange sqref="G58:Z58" name="Диапазон1_3_1"/>
  </protectedRanges>
  <mergeCells count="170">
    <mergeCell ref="AB1:AB3"/>
    <mergeCell ref="AB170:AB174"/>
    <mergeCell ref="AB175:AB178"/>
    <mergeCell ref="O170:O174"/>
    <mergeCell ref="W175:W178"/>
    <mergeCell ref="X175:X178"/>
    <mergeCell ref="O175:O178"/>
    <mergeCell ref="P175:P178"/>
    <mergeCell ref="Q175:Q178"/>
    <mergeCell ref="AA1:AA3"/>
    <mergeCell ref="Z175:Z178"/>
    <mergeCell ref="V170:V174"/>
    <mergeCell ref="W170:W174"/>
    <mergeCell ref="X170:X174"/>
    <mergeCell ref="D177:E177"/>
    <mergeCell ref="D178:E178"/>
    <mergeCell ref="T175:T178"/>
    <mergeCell ref="U175:U178"/>
    <mergeCell ref="L175:L178"/>
    <mergeCell ref="M175:M178"/>
    <mergeCell ref="O184:O189"/>
    <mergeCell ref="V175:V178"/>
    <mergeCell ref="AB184:AB189"/>
    <mergeCell ref="T184:T189"/>
    <mergeCell ref="F184:F189"/>
    <mergeCell ref="G184:G189"/>
    <mergeCell ref="H184:H189"/>
    <mergeCell ref="I175:I178"/>
    <mergeCell ref="J175:J178"/>
    <mergeCell ref="K175:K178"/>
    <mergeCell ref="R175:R178"/>
    <mergeCell ref="S175:S178"/>
    <mergeCell ref="Y175:Y178"/>
    <mergeCell ref="F179:F183"/>
    <mergeCell ref="G179:G183"/>
    <mergeCell ref="H179:H183"/>
    <mergeCell ref="I179:I183"/>
    <mergeCell ref="J179:J183"/>
    <mergeCell ref="AB196:AB202"/>
    <mergeCell ref="D1:Z1"/>
    <mergeCell ref="D2:Z2"/>
    <mergeCell ref="D3:Z3"/>
    <mergeCell ref="F175:F178"/>
    <mergeCell ref="G175:G178"/>
    <mergeCell ref="H175:H178"/>
    <mergeCell ref="U184:U189"/>
    <mergeCell ref="V184:V189"/>
    <mergeCell ref="W184:W189"/>
    <mergeCell ref="X184:X189"/>
    <mergeCell ref="P184:P189"/>
    <mergeCell ref="Q184:Q189"/>
    <mergeCell ref="R184:R189"/>
    <mergeCell ref="S184:S189"/>
    <mergeCell ref="Y184:Y189"/>
    <mergeCell ref="I184:I189"/>
    <mergeCell ref="J184:J189"/>
    <mergeCell ref="Z184:Z189"/>
    <mergeCell ref="D185:E185"/>
    <mergeCell ref="D186:E186"/>
    <mergeCell ref="D187:E187"/>
    <mergeCell ref="D188:E188"/>
    <mergeCell ref="D189:E189"/>
    <mergeCell ref="O196:O202"/>
    <mergeCell ref="F196:F202"/>
    <mergeCell ref="G196:G202"/>
    <mergeCell ref="H196:H202"/>
    <mergeCell ref="I196:I202"/>
    <mergeCell ref="J196:J202"/>
    <mergeCell ref="K196:K202"/>
    <mergeCell ref="D173:E173"/>
    <mergeCell ref="N184:N189"/>
    <mergeCell ref="L196:L202"/>
    <mergeCell ref="M196:M202"/>
    <mergeCell ref="N196:N202"/>
    <mergeCell ref="N175:N178"/>
    <mergeCell ref="K184:K189"/>
    <mergeCell ref="L184:L189"/>
    <mergeCell ref="M184:M189"/>
    <mergeCell ref="K170:K174"/>
    <mergeCell ref="D197:E197"/>
    <mergeCell ref="D176:E176"/>
    <mergeCell ref="D198:E198"/>
    <mergeCell ref="D199:E199"/>
    <mergeCell ref="D201:E201"/>
    <mergeCell ref="D202:E202"/>
    <mergeCell ref="L170:L174"/>
    <mergeCell ref="W196:W202"/>
    <mergeCell ref="X196:X202"/>
    <mergeCell ref="P196:P202"/>
    <mergeCell ref="Q196:Q202"/>
    <mergeCell ref="R196:R202"/>
    <mergeCell ref="S196:S202"/>
    <mergeCell ref="Y196:Y202"/>
    <mergeCell ref="Z196:Z202"/>
    <mergeCell ref="T196:T202"/>
    <mergeCell ref="U196:U202"/>
    <mergeCell ref="D200:E200"/>
    <mergeCell ref="AA170:AA174"/>
    <mergeCell ref="AA175:AA178"/>
    <mergeCell ref="AA184:AA189"/>
    <mergeCell ref="AA196:AA202"/>
    <mergeCell ref="Y170:Y174"/>
    <mergeCell ref="Z170:Z174"/>
    <mergeCell ref="D171:E171"/>
    <mergeCell ref="D172:E172"/>
    <mergeCell ref="D174:E174"/>
    <mergeCell ref="M170:M174"/>
    <mergeCell ref="N170:N174"/>
    <mergeCell ref="F170:F174"/>
    <mergeCell ref="G170:G174"/>
    <mergeCell ref="H170:H174"/>
    <mergeCell ref="I170:I174"/>
    <mergeCell ref="J170:J174"/>
    <mergeCell ref="T170:T174"/>
    <mergeCell ref="U170:U174"/>
    <mergeCell ref="P170:P174"/>
    <mergeCell ref="Q170:Q174"/>
    <mergeCell ref="R170:R174"/>
    <mergeCell ref="S170:S174"/>
    <mergeCell ref="V196:V202"/>
    <mergeCell ref="U179:U183"/>
    <mergeCell ref="V179:V183"/>
    <mergeCell ref="W179:W183"/>
    <mergeCell ref="X179:X183"/>
    <mergeCell ref="Y179:Y183"/>
    <mergeCell ref="Z179:Z183"/>
    <mergeCell ref="AA179:AA183"/>
    <mergeCell ref="AB179:AB183"/>
    <mergeCell ref="K179:K183"/>
    <mergeCell ref="L179:L183"/>
    <mergeCell ref="M179:M183"/>
    <mergeCell ref="N179:N183"/>
    <mergeCell ref="O179:O183"/>
    <mergeCell ref="P179:P183"/>
    <mergeCell ref="Q179:Q183"/>
    <mergeCell ref="R179:R183"/>
    <mergeCell ref="S179:S183"/>
    <mergeCell ref="D180:E180"/>
    <mergeCell ref="D181:E181"/>
    <mergeCell ref="D182:E182"/>
    <mergeCell ref="D183:E183"/>
    <mergeCell ref="F190:F195"/>
    <mergeCell ref="G190:G195"/>
    <mergeCell ref="H190:H195"/>
    <mergeCell ref="I190:I195"/>
    <mergeCell ref="T179:T183"/>
    <mergeCell ref="AB190:AB195"/>
    <mergeCell ref="D191:E191"/>
    <mergeCell ref="D192:E192"/>
    <mergeCell ref="D193:E193"/>
    <mergeCell ref="D194:E194"/>
    <mergeCell ref="D195:E195"/>
    <mergeCell ref="S190:S195"/>
    <mergeCell ref="T190:T195"/>
    <mergeCell ref="U190:U195"/>
    <mergeCell ref="V190:V195"/>
    <mergeCell ref="W190:W195"/>
    <mergeCell ref="X190:X195"/>
    <mergeCell ref="Y190:Y195"/>
    <mergeCell ref="Z190:Z195"/>
    <mergeCell ref="AA190:AA195"/>
    <mergeCell ref="J190:J195"/>
    <mergeCell ref="K190:K195"/>
    <mergeCell ref="L190:L195"/>
    <mergeCell ref="M190:M195"/>
    <mergeCell ref="N190:N195"/>
    <mergeCell ref="O190:O195"/>
    <mergeCell ref="P190:P195"/>
    <mergeCell ref="Q190:Q195"/>
    <mergeCell ref="R190:R195"/>
  </mergeCells>
  <conditionalFormatting sqref="AB204 AA118:AB120 AB165 AA166:AB168 AA134:AB141 AA128:AB128 AA130:AB130 AA46:AB48 AA96:AB96 AA158:AB164 AA33:AB34 AA85:AB93 AA109:AB114 AA78:AB83 AA62:AB64 AA69:AB74 AA53:AB57 AA59:AB60 AA8:AB23 AA132:AB132">
    <cfRule type="cellIs" dxfId="372" priority="260" operator="equal">
      <formula>0</formula>
    </cfRule>
  </conditionalFormatting>
  <conditionalFormatting sqref="AA204">
    <cfRule type="cellIs" dxfId="371" priority="259" operator="equal">
      <formula>0</formula>
    </cfRule>
  </conditionalFormatting>
  <conditionalFormatting sqref="AB1:AB3">
    <cfRule type="expression" dxfId="370" priority="258">
      <formula>$AA$204=0</formula>
    </cfRule>
  </conditionalFormatting>
  <conditionalFormatting sqref="AA1:AA3">
    <cfRule type="expression" dxfId="369" priority="257">
      <formula>$AA$204=0</formula>
    </cfRule>
  </conditionalFormatting>
  <conditionalFormatting sqref="AB6">
    <cfRule type="cellIs" dxfId="368" priority="256" operator="equal">
      <formula>0</formula>
    </cfRule>
  </conditionalFormatting>
  <conditionalFormatting sqref="AA6">
    <cfRule type="cellIs" dxfId="367" priority="255" operator="equal">
      <formula>0</formula>
    </cfRule>
  </conditionalFormatting>
  <conditionalFormatting sqref="AB28">
    <cfRule type="cellIs" dxfId="366" priority="254" operator="equal">
      <formula>0</formula>
    </cfRule>
  </conditionalFormatting>
  <conditionalFormatting sqref="AA28">
    <cfRule type="cellIs" dxfId="365" priority="253" operator="equal">
      <formula>0</formula>
    </cfRule>
  </conditionalFormatting>
  <conditionalFormatting sqref="AB30:AB31">
    <cfRule type="cellIs" dxfId="364" priority="252" operator="equal">
      <formula>0</formula>
    </cfRule>
  </conditionalFormatting>
  <conditionalFormatting sqref="AA30:AA31">
    <cfRule type="cellIs" dxfId="363" priority="251" operator="equal">
      <formula>0</formula>
    </cfRule>
  </conditionalFormatting>
  <conditionalFormatting sqref="AB36:AB38">
    <cfRule type="cellIs" dxfId="362" priority="250" operator="equal">
      <formula>0</formula>
    </cfRule>
  </conditionalFormatting>
  <conditionalFormatting sqref="AA36:AA38">
    <cfRule type="cellIs" dxfId="361" priority="249" operator="equal">
      <formula>0</formula>
    </cfRule>
  </conditionalFormatting>
  <conditionalFormatting sqref="AB98">
    <cfRule type="cellIs" dxfId="360" priority="246" operator="equal">
      <formula>0</formula>
    </cfRule>
  </conditionalFormatting>
  <conditionalFormatting sqref="AA98">
    <cfRule type="cellIs" dxfId="359" priority="245" operator="equal">
      <formula>0</formula>
    </cfRule>
  </conditionalFormatting>
  <conditionalFormatting sqref="AB24:AB25">
    <cfRule type="cellIs" dxfId="358" priority="229" operator="equal">
      <formula>0</formula>
    </cfRule>
  </conditionalFormatting>
  <conditionalFormatting sqref="AA24:AA25">
    <cfRule type="cellIs" dxfId="357" priority="228" operator="equal">
      <formula>0</formula>
    </cfRule>
  </conditionalFormatting>
  <conditionalFormatting sqref="AA170:AB202">
    <cfRule type="cellIs" dxfId="356" priority="234" operator="equal">
      <formula>0</formula>
    </cfRule>
  </conditionalFormatting>
  <conditionalFormatting sqref="F204:Z204">
    <cfRule type="cellIs" dxfId="355" priority="230" operator="equal">
      <formula>0</formula>
    </cfRule>
  </conditionalFormatting>
  <conditionalFormatting sqref="AB97">
    <cfRule type="cellIs" dxfId="354" priority="184" operator="equal">
      <formula>0</formula>
    </cfRule>
  </conditionalFormatting>
  <conditionalFormatting sqref="AA97">
    <cfRule type="cellIs" dxfId="353" priority="183" operator="equal">
      <formula>0</formula>
    </cfRule>
  </conditionalFormatting>
  <conditionalFormatting sqref="AB118">
    <cfRule type="cellIs" dxfId="352" priority="158" operator="equal">
      <formula>0</formula>
    </cfRule>
  </conditionalFormatting>
  <conditionalFormatting sqref="AA118">
    <cfRule type="cellIs" dxfId="351" priority="157" operator="equal">
      <formula>0</formula>
    </cfRule>
  </conditionalFormatting>
  <conditionalFormatting sqref="AA119:AA120">
    <cfRule type="cellIs" dxfId="350" priority="156" operator="equal">
      <formula>0</formula>
    </cfRule>
  </conditionalFormatting>
  <conditionalFormatting sqref="AA141:AB141">
    <cfRule type="cellIs" dxfId="349" priority="150" operator="equal">
      <formula>0</formula>
    </cfRule>
  </conditionalFormatting>
  <conditionalFormatting sqref="AA159:AB160">
    <cfRule type="cellIs" dxfId="348" priority="148" operator="equal">
      <formula>0</formula>
    </cfRule>
  </conditionalFormatting>
  <conditionalFormatting sqref="AB39">
    <cfRule type="cellIs" dxfId="347" priority="137" operator="equal">
      <formula>0</formula>
    </cfRule>
  </conditionalFormatting>
  <conditionalFormatting sqref="AA39">
    <cfRule type="cellIs" dxfId="346" priority="136" operator="equal">
      <formula>0</formula>
    </cfRule>
  </conditionalFormatting>
  <conditionalFormatting sqref="AA144:AB149">
    <cfRule type="cellIs" dxfId="345" priority="129" operator="equal">
      <formula>0</formula>
    </cfRule>
  </conditionalFormatting>
  <conditionalFormatting sqref="AA165">
    <cfRule type="cellIs" dxfId="344" priority="105" operator="equal">
      <formula>0</formula>
    </cfRule>
  </conditionalFormatting>
  <conditionalFormatting sqref="AA116:AB116">
    <cfRule type="cellIs" dxfId="343" priority="103" operator="equal">
      <formula>0</formula>
    </cfRule>
  </conditionalFormatting>
  <conditionalFormatting sqref="AB107">
    <cfRule type="cellIs" dxfId="342" priority="102" operator="equal">
      <formula>0</formula>
    </cfRule>
  </conditionalFormatting>
  <conditionalFormatting sqref="AA107">
    <cfRule type="cellIs" dxfId="341" priority="101" operator="equal">
      <formula>0</formula>
    </cfRule>
  </conditionalFormatting>
  <conditionalFormatting sqref="AB107">
    <cfRule type="cellIs" dxfId="340" priority="100" operator="equal">
      <formula>0</formula>
    </cfRule>
  </conditionalFormatting>
  <conditionalFormatting sqref="AA107">
    <cfRule type="cellIs" dxfId="339" priority="99" operator="equal">
      <formula>0</formula>
    </cfRule>
  </conditionalFormatting>
  <conditionalFormatting sqref="AB108">
    <cfRule type="cellIs" dxfId="338" priority="98" operator="equal">
      <formula>0</formula>
    </cfRule>
  </conditionalFormatting>
  <conditionalFormatting sqref="AA108">
    <cfRule type="cellIs" dxfId="337" priority="97" operator="equal">
      <formula>0</formula>
    </cfRule>
  </conditionalFormatting>
  <conditionalFormatting sqref="AB108">
    <cfRule type="cellIs" dxfId="336" priority="96" operator="equal">
      <formula>0</formula>
    </cfRule>
  </conditionalFormatting>
  <conditionalFormatting sqref="AA108">
    <cfRule type="cellIs" dxfId="335" priority="95" operator="equal">
      <formula>0</formula>
    </cfRule>
  </conditionalFormatting>
  <conditionalFormatting sqref="AA103:AB106">
    <cfRule type="cellIs" dxfId="334" priority="94" operator="equal">
      <formula>0</formula>
    </cfRule>
  </conditionalFormatting>
  <conditionalFormatting sqref="AA115:AB115">
    <cfRule type="cellIs" dxfId="333" priority="93" operator="equal">
      <formula>0</formula>
    </cfRule>
  </conditionalFormatting>
  <conditionalFormatting sqref="AA121:AB121">
    <cfRule type="cellIs" dxfId="332" priority="78" operator="equal">
      <formula>0</formula>
    </cfRule>
  </conditionalFormatting>
  <conditionalFormatting sqref="AA123:AB123">
    <cfRule type="cellIs" dxfId="331" priority="76" operator="equal">
      <formula>0</formula>
    </cfRule>
  </conditionalFormatting>
  <conditionalFormatting sqref="AA125:AB127">
    <cfRule type="cellIs" dxfId="330" priority="75" operator="equal">
      <formula>0</formula>
    </cfRule>
  </conditionalFormatting>
  <conditionalFormatting sqref="AA131:AB131">
    <cfRule type="cellIs" dxfId="329" priority="77" operator="equal">
      <formula>0</formula>
    </cfRule>
  </conditionalFormatting>
  <conditionalFormatting sqref="AA203">
    <cfRule type="expression" dxfId="328" priority="70" stopIfTrue="1">
      <formula>$AA$206=$AA$207</formula>
    </cfRule>
  </conditionalFormatting>
  <conditionalFormatting sqref="AA142:AB143">
    <cfRule type="cellIs" dxfId="327" priority="68" operator="equal">
      <formula>0</formula>
    </cfRule>
  </conditionalFormatting>
  <conditionalFormatting sqref="AA142:AB143">
    <cfRule type="cellIs" dxfId="326" priority="67" operator="equal">
      <formula>0</formula>
    </cfRule>
  </conditionalFormatting>
  <conditionalFormatting sqref="AA40:AA42">
    <cfRule type="cellIs" dxfId="325" priority="64" operator="equal">
      <formula>0</formula>
    </cfRule>
  </conditionalFormatting>
  <conditionalFormatting sqref="AB40:AB42">
    <cfRule type="cellIs" dxfId="324" priority="65" operator="equal">
      <formula>0</formula>
    </cfRule>
  </conditionalFormatting>
  <conditionalFormatting sqref="AB43:AB44">
    <cfRule type="cellIs" dxfId="323" priority="61" operator="equal">
      <formula>0</formula>
    </cfRule>
  </conditionalFormatting>
  <conditionalFormatting sqref="AA43:AA44">
    <cfRule type="cellIs" dxfId="322" priority="60" operator="equal">
      <formula>0</formula>
    </cfRule>
  </conditionalFormatting>
  <conditionalFormatting sqref="AA129:AB129">
    <cfRule type="cellIs" dxfId="321" priority="59" operator="equal">
      <formula>0</formula>
    </cfRule>
  </conditionalFormatting>
  <conditionalFormatting sqref="AA150:AB150 AA152:AB156">
    <cfRule type="cellIs" dxfId="320" priority="51" operator="equal">
      <formula>0</formula>
    </cfRule>
  </conditionalFormatting>
  <conditionalFormatting sqref="AA49:AB49">
    <cfRule type="cellIs" dxfId="319" priority="52" operator="equal">
      <formula>0</formula>
    </cfRule>
  </conditionalFormatting>
  <conditionalFormatting sqref="AA157:AB157">
    <cfRule type="cellIs" dxfId="318" priority="47" operator="equal">
      <formula>0</formula>
    </cfRule>
  </conditionalFormatting>
  <conditionalFormatting sqref="AA68">
    <cfRule type="cellIs" dxfId="317" priority="33" operator="equal">
      <formula>0</formula>
    </cfRule>
  </conditionalFormatting>
  <conditionalFormatting sqref="AB68">
    <cfRule type="cellIs" dxfId="316" priority="32" operator="equal">
      <formula>0</formula>
    </cfRule>
  </conditionalFormatting>
  <conditionalFormatting sqref="AA84">
    <cfRule type="cellIs" dxfId="315" priority="31" operator="equal">
      <formula>0</formula>
    </cfRule>
  </conditionalFormatting>
  <conditionalFormatting sqref="AB84">
    <cfRule type="cellIs" dxfId="314" priority="30" operator="equal">
      <formula>0</formula>
    </cfRule>
  </conditionalFormatting>
  <conditionalFormatting sqref="AA51">
    <cfRule type="cellIs" dxfId="313" priority="41" operator="equal">
      <formula>0</formula>
    </cfRule>
  </conditionalFormatting>
  <conditionalFormatting sqref="AB94">
    <cfRule type="cellIs" dxfId="312" priority="38" operator="equal">
      <formula>0</formula>
    </cfRule>
  </conditionalFormatting>
  <conditionalFormatting sqref="AA94">
    <cfRule type="cellIs" dxfId="311" priority="37" operator="equal">
      <formula>0</formula>
    </cfRule>
  </conditionalFormatting>
  <conditionalFormatting sqref="AB51">
    <cfRule type="cellIs" dxfId="310" priority="36" operator="equal">
      <formula>0</formula>
    </cfRule>
  </conditionalFormatting>
  <conditionalFormatting sqref="AA101:AB101">
    <cfRule type="cellIs" dxfId="309" priority="29" operator="equal">
      <formula>0</formula>
    </cfRule>
  </conditionalFormatting>
  <conditionalFormatting sqref="AB102">
    <cfRule type="cellIs" dxfId="308" priority="28" operator="equal">
      <formula>0</formula>
    </cfRule>
  </conditionalFormatting>
  <conditionalFormatting sqref="AA102">
    <cfRule type="cellIs" dxfId="307" priority="27" operator="equal">
      <formula>0</formula>
    </cfRule>
  </conditionalFormatting>
  <conditionalFormatting sqref="AB102">
    <cfRule type="cellIs" dxfId="306" priority="26" operator="equal">
      <formula>0</formula>
    </cfRule>
  </conditionalFormatting>
  <conditionalFormatting sqref="AA102">
    <cfRule type="cellIs" dxfId="305" priority="25" operator="equal">
      <formula>0</formula>
    </cfRule>
  </conditionalFormatting>
  <conditionalFormatting sqref="AB99">
    <cfRule type="cellIs" dxfId="304" priority="24" operator="equal">
      <formula>0</formula>
    </cfRule>
  </conditionalFormatting>
  <conditionalFormatting sqref="AA99">
    <cfRule type="cellIs" dxfId="303" priority="23" operator="equal">
      <formula>0</formula>
    </cfRule>
  </conditionalFormatting>
  <conditionalFormatting sqref="AB26:AB27">
    <cfRule type="cellIs" dxfId="302" priority="22" operator="equal">
      <formula>0</formula>
    </cfRule>
  </conditionalFormatting>
  <conditionalFormatting sqref="AA26:AA27">
    <cfRule type="cellIs" dxfId="301" priority="21" operator="equal">
      <formula>0</formula>
    </cfRule>
  </conditionalFormatting>
  <conditionalFormatting sqref="AB124">
    <cfRule type="cellIs" dxfId="300" priority="20" operator="equal">
      <formula>0</formula>
    </cfRule>
  </conditionalFormatting>
  <conditionalFormatting sqref="AA124">
    <cfRule type="cellIs" dxfId="299" priority="19" operator="equal">
      <formula>0</formula>
    </cfRule>
  </conditionalFormatting>
  <conditionalFormatting sqref="AA124:AB124">
    <cfRule type="cellIs" dxfId="298" priority="18" operator="equal">
      <formula>0</formula>
    </cfRule>
  </conditionalFormatting>
  <conditionalFormatting sqref="AA61:AB61">
    <cfRule type="cellIs" dxfId="297" priority="17" operator="equal">
      <formula>0</formula>
    </cfRule>
  </conditionalFormatting>
  <conditionalFormatting sqref="AA50">
    <cfRule type="cellIs" dxfId="296" priority="14" operator="equal">
      <formula>0</formula>
    </cfRule>
  </conditionalFormatting>
  <conditionalFormatting sqref="AB50">
    <cfRule type="cellIs" dxfId="295" priority="15" operator="equal">
      <formula>0</formula>
    </cfRule>
  </conditionalFormatting>
  <conditionalFormatting sqref="AA122:AB122">
    <cfRule type="cellIs" dxfId="294" priority="13" operator="equal">
      <formula>0</formula>
    </cfRule>
  </conditionalFormatting>
  <conditionalFormatting sqref="AA7:AB7">
    <cfRule type="cellIs" dxfId="293" priority="12" operator="equal">
      <formula>0</formula>
    </cfRule>
  </conditionalFormatting>
  <conditionalFormatting sqref="AA66:AB67">
    <cfRule type="cellIs" dxfId="292" priority="11" operator="equal">
      <formula>0</formula>
    </cfRule>
  </conditionalFormatting>
  <conditionalFormatting sqref="AA76:AB77">
    <cfRule type="cellIs" dxfId="291" priority="10" operator="equal">
      <formula>0</formula>
    </cfRule>
  </conditionalFormatting>
  <conditionalFormatting sqref="AA151:AB151">
    <cfRule type="cellIs" dxfId="290" priority="9" operator="equal">
      <formula>0</formula>
    </cfRule>
  </conditionalFormatting>
  <conditionalFormatting sqref="AA65:AB65">
    <cfRule type="cellIs" dxfId="289" priority="7" operator="equal">
      <formula>0</formula>
    </cfRule>
  </conditionalFormatting>
  <conditionalFormatting sqref="AA75:AB75">
    <cfRule type="cellIs" dxfId="288" priority="6" operator="equal">
      <formula>0</formula>
    </cfRule>
  </conditionalFormatting>
  <conditionalFormatting sqref="AB52">
    <cfRule type="cellIs" dxfId="287" priority="5" operator="equal">
      <formula>0</formula>
    </cfRule>
  </conditionalFormatting>
  <conditionalFormatting sqref="AA52">
    <cfRule type="cellIs" dxfId="286" priority="4" operator="equal">
      <formula>0</formula>
    </cfRule>
  </conditionalFormatting>
  <conditionalFormatting sqref="AA58:AB58">
    <cfRule type="cellIs" dxfId="285" priority="3" operator="equal">
      <formula>0</formula>
    </cfRule>
  </conditionalFormatting>
  <pageMargins left="0.59055118110236227" right="0.19685039370078741" top="0.19685039370078741" bottom="0.19685039370078741" header="0.31496062992125984" footer="0.31496062992125984"/>
  <pageSetup paperSize="9" scale="58" fitToHeight="2" orientation="portrait" horizontalDpi="4294967293" verticalDpi="360" r:id="rId1"/>
  <rowBreaks count="1" manualBreakCount="1">
    <brk id="168" min="1" max="25" man="1"/>
  </rowBreak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outlinePr summaryBelow="0"/>
    <pageSetUpPr fitToPage="1"/>
  </sheetPr>
  <dimension ref="A1:AC210"/>
  <sheetViews>
    <sheetView view="pageBreakPreview" topLeftCell="D1" zoomScale="85" zoomScaleNormal="85" zoomScaleSheetLayoutView="85" workbookViewId="0">
      <selection activeCell="AA209" sqref="AA209"/>
    </sheetView>
  </sheetViews>
  <sheetFormatPr defaultRowHeight="14.4" outlineLevelRow="1" outlineLevelCol="1"/>
  <cols>
    <col min="1" max="1" width="2.88671875" hidden="1" customWidth="1" outlineLevel="1"/>
    <col min="2" max="3" width="7.88671875" style="37" hidden="1" customWidth="1" outlineLevel="1"/>
    <col min="4" max="4" width="55.6640625" style="1" customWidth="1" collapsed="1"/>
    <col min="5" max="5" width="7.109375" style="12" bestFit="1" customWidth="1"/>
    <col min="6" max="6" width="72.6640625" style="40" hidden="1" customWidth="1"/>
    <col min="7" max="26" width="3.33203125" customWidth="1" outlineLevel="1"/>
    <col min="27" max="27" width="5.6640625" style="89" customWidth="1"/>
    <col min="28" max="28" width="12.6640625" customWidth="1"/>
  </cols>
  <sheetData>
    <row r="1" spans="2:28" ht="20.100000000000001" customHeight="1">
      <c r="D1" s="243" t="s">
        <v>8</v>
      </c>
      <c r="E1" s="243"/>
      <c r="F1" s="243"/>
      <c r="G1" s="243"/>
      <c r="H1" s="243"/>
      <c r="I1" s="243"/>
      <c r="J1" s="243"/>
      <c r="K1" s="243"/>
      <c r="L1" s="243"/>
      <c r="M1" s="243"/>
      <c r="N1" s="243"/>
      <c r="O1" s="243"/>
      <c r="P1" s="243"/>
      <c r="Q1" s="243"/>
      <c r="R1" s="243"/>
      <c r="S1" s="243"/>
      <c r="T1" s="243"/>
      <c r="U1" s="243"/>
      <c r="V1" s="243"/>
      <c r="W1" s="243"/>
      <c r="X1" s="243"/>
      <c r="Y1" s="243"/>
      <c r="Z1" s="244"/>
      <c r="AA1" s="260" t="s">
        <v>55</v>
      </c>
      <c r="AB1" s="242" t="s">
        <v>56</v>
      </c>
    </row>
    <row r="2" spans="2:28" ht="20.100000000000001" customHeight="1">
      <c r="D2" s="245">
        <f>СР!D2+1</f>
        <v>44336</v>
      </c>
      <c r="E2" s="245"/>
      <c r="F2" s="245"/>
      <c r="G2" s="245"/>
      <c r="H2" s="245"/>
      <c r="I2" s="245"/>
      <c r="J2" s="245"/>
      <c r="K2" s="245"/>
      <c r="L2" s="245"/>
      <c r="M2" s="245"/>
      <c r="N2" s="245"/>
      <c r="O2" s="245"/>
      <c r="P2" s="245"/>
      <c r="Q2" s="245"/>
      <c r="R2" s="245"/>
      <c r="S2" s="245"/>
      <c r="T2" s="245"/>
      <c r="U2" s="245"/>
      <c r="V2" s="245"/>
      <c r="W2" s="245"/>
      <c r="X2" s="245"/>
      <c r="Y2" s="245"/>
      <c r="Z2" s="245"/>
      <c r="AA2" s="261"/>
      <c r="AB2" s="242"/>
    </row>
    <row r="3" spans="2:28" ht="20.100000000000001" customHeight="1">
      <c r="D3" s="278" t="s">
        <v>10</v>
      </c>
      <c r="E3" s="278"/>
      <c r="F3" s="278"/>
      <c r="G3" s="278"/>
      <c r="H3" s="278"/>
      <c r="I3" s="278"/>
      <c r="J3" s="278"/>
      <c r="K3" s="278"/>
      <c r="L3" s="278"/>
      <c r="M3" s="278"/>
      <c r="N3" s="278"/>
      <c r="O3" s="278"/>
      <c r="P3" s="278"/>
      <c r="Q3" s="278"/>
      <c r="R3" s="278"/>
      <c r="S3" s="278"/>
      <c r="T3" s="278"/>
      <c r="U3" s="278"/>
      <c r="V3" s="278"/>
      <c r="W3" s="278"/>
      <c r="X3" s="278"/>
      <c r="Y3" s="278"/>
      <c r="Z3" s="278"/>
      <c r="AA3" s="262"/>
      <c r="AB3" s="242"/>
    </row>
    <row r="4" spans="2:28" ht="13.5" customHeight="1">
      <c r="D4" s="5" t="s">
        <v>6</v>
      </c>
      <c r="E4" s="14" t="s">
        <v>2</v>
      </c>
      <c r="F4" s="24"/>
      <c r="G4" s="26"/>
      <c r="H4" s="26"/>
      <c r="I4" s="26"/>
      <c r="J4" s="26"/>
      <c r="K4" s="26"/>
      <c r="L4" s="26"/>
      <c r="M4" s="26"/>
      <c r="N4" s="26"/>
      <c r="O4" s="26"/>
      <c r="P4" s="26"/>
      <c r="Q4" s="26"/>
      <c r="R4" s="26"/>
      <c r="S4" s="26"/>
      <c r="T4" s="26"/>
      <c r="U4" s="26"/>
      <c r="V4" s="26"/>
      <c r="W4" s="26"/>
      <c r="X4" s="26"/>
      <c r="Y4" s="26"/>
      <c r="Z4" s="26"/>
    </row>
    <row r="5" spans="2:28" ht="13.5" customHeight="1">
      <c r="D5" s="29" t="s">
        <v>1</v>
      </c>
      <c r="E5" s="29"/>
      <c r="F5" s="85"/>
      <c r="G5" s="29"/>
      <c r="H5" s="29"/>
      <c r="I5" s="29"/>
      <c r="J5" s="29"/>
      <c r="K5" s="29"/>
      <c r="L5" s="29"/>
      <c r="M5" s="29"/>
      <c r="N5" s="29"/>
      <c r="O5" s="29"/>
      <c r="P5" s="29"/>
      <c r="Q5" s="29"/>
      <c r="R5" s="29"/>
      <c r="S5" s="29"/>
      <c r="T5" s="29"/>
      <c r="U5" s="29"/>
      <c r="V5" s="29"/>
      <c r="W5" s="29"/>
      <c r="X5" s="29"/>
      <c r="Y5" s="29"/>
      <c r="Z5" s="29"/>
    </row>
    <row r="6" spans="2:28" s="20" customFormat="1" ht="13.5" customHeight="1" outlineLevel="1">
      <c r="B6" s="40">
        <v>1202</v>
      </c>
      <c r="C6" s="40"/>
      <c r="D6" s="159" t="s">
        <v>448</v>
      </c>
      <c r="E6" s="39">
        <v>54</v>
      </c>
      <c r="F6" s="13" t="s">
        <v>279</v>
      </c>
      <c r="G6" s="93"/>
      <c r="H6" s="93"/>
      <c r="I6" s="93"/>
      <c r="J6" s="93"/>
      <c r="K6" s="93"/>
      <c r="L6" s="93"/>
      <c r="M6" s="93"/>
      <c r="N6" s="93"/>
      <c r="O6" s="93"/>
      <c r="P6" s="93"/>
      <c r="Q6" s="93"/>
      <c r="R6" s="93"/>
      <c r="S6" s="93"/>
      <c r="T6" s="93"/>
      <c r="U6" s="93"/>
      <c r="V6" s="93"/>
      <c r="W6" s="93"/>
      <c r="X6" s="93"/>
      <c r="Y6" s="93"/>
      <c r="Z6" s="93"/>
      <c r="AA6" s="84">
        <f t="shared" ref="AA6:AA28" si="0">SUM(G6:Z6)</f>
        <v>0</v>
      </c>
      <c r="AB6" s="25">
        <f t="shared" ref="AB6:AB28" si="1">AA6*E6</f>
        <v>0</v>
      </c>
    </row>
    <row r="7" spans="2:28" s="42" customFormat="1" ht="13.5" customHeight="1" outlineLevel="1">
      <c r="B7" s="68"/>
      <c r="D7" s="185" t="s">
        <v>473</v>
      </c>
      <c r="E7" s="39">
        <v>56</v>
      </c>
      <c r="F7" s="169"/>
      <c r="G7" s="170"/>
      <c r="H7" s="170"/>
      <c r="I7" s="170"/>
      <c r="J7" s="170"/>
      <c r="K7" s="170"/>
      <c r="L7" s="170"/>
      <c r="M7" s="170"/>
      <c r="N7" s="170"/>
      <c r="O7" s="170"/>
      <c r="P7" s="170"/>
      <c r="Q7" s="170"/>
      <c r="R7" s="170"/>
      <c r="S7" s="170"/>
      <c r="T7" s="170"/>
      <c r="U7" s="170"/>
      <c r="V7" s="170"/>
      <c r="W7" s="170"/>
      <c r="X7" s="170"/>
      <c r="Y7" s="170"/>
      <c r="Z7" s="170"/>
      <c r="AA7" s="78">
        <f t="shared" ref="AA7" si="2">SUM(G7:Z7)</f>
        <v>0</v>
      </c>
      <c r="AB7" s="43">
        <f t="shared" si="1"/>
        <v>0</v>
      </c>
    </row>
    <row r="8" spans="2:28" s="22" customFormat="1" ht="13.5" customHeight="1" outlineLevel="1">
      <c r="B8" s="42">
        <v>1103</v>
      </c>
      <c r="C8" s="42"/>
      <c r="D8" s="165" t="s">
        <v>449</v>
      </c>
      <c r="E8" s="39">
        <v>49</v>
      </c>
      <c r="F8" s="13" t="s">
        <v>314</v>
      </c>
      <c r="G8" s="93"/>
      <c r="H8" s="94"/>
      <c r="I8" s="94"/>
      <c r="J8" s="94"/>
      <c r="K8" s="94"/>
      <c r="L8" s="94"/>
      <c r="M8" s="94"/>
      <c r="N8" s="94"/>
      <c r="O8" s="94"/>
      <c r="P8" s="94"/>
      <c r="Q8" s="94"/>
      <c r="R8" s="94"/>
      <c r="S8" s="94"/>
      <c r="T8" s="94"/>
      <c r="U8" s="94"/>
      <c r="V8" s="94"/>
      <c r="W8" s="94"/>
      <c r="X8" s="94"/>
      <c r="Y8" s="94"/>
      <c r="Z8" s="94"/>
      <c r="AA8" s="84">
        <f t="shared" si="0"/>
        <v>0</v>
      </c>
      <c r="AB8" s="25">
        <f t="shared" si="1"/>
        <v>0</v>
      </c>
    </row>
    <row r="9" spans="2:28" s="22" customFormat="1" ht="13.5" customHeight="1" outlineLevel="1">
      <c r="B9" s="42">
        <v>1110</v>
      </c>
      <c r="C9" s="42"/>
      <c r="D9" s="165" t="s">
        <v>40</v>
      </c>
      <c r="E9" s="39">
        <v>81</v>
      </c>
      <c r="F9" s="13" t="s">
        <v>315</v>
      </c>
      <c r="G9" s="93"/>
      <c r="H9" s="94"/>
      <c r="I9" s="94"/>
      <c r="J9" s="94"/>
      <c r="K9" s="94"/>
      <c r="L9" s="94"/>
      <c r="M9" s="94"/>
      <c r="N9" s="94"/>
      <c r="O9" s="94"/>
      <c r="P9" s="94"/>
      <c r="Q9" s="94"/>
      <c r="R9" s="94"/>
      <c r="S9" s="94"/>
      <c r="T9" s="94"/>
      <c r="U9" s="94"/>
      <c r="V9" s="94"/>
      <c r="W9" s="94"/>
      <c r="X9" s="94"/>
      <c r="Y9" s="94"/>
      <c r="Z9" s="94"/>
      <c r="AA9" s="84">
        <f t="shared" si="0"/>
        <v>0</v>
      </c>
      <c r="AB9" s="25">
        <f t="shared" si="1"/>
        <v>0</v>
      </c>
    </row>
    <row r="10" spans="2:28" s="22" customFormat="1" ht="13.5" customHeight="1" outlineLevel="1">
      <c r="B10" s="42">
        <v>1098</v>
      </c>
      <c r="C10" s="42"/>
      <c r="D10" s="147" t="s">
        <v>65</v>
      </c>
      <c r="E10" s="39">
        <v>49</v>
      </c>
      <c r="F10" s="13" t="s">
        <v>218</v>
      </c>
      <c r="G10" s="93"/>
      <c r="H10" s="94"/>
      <c r="I10" s="94"/>
      <c r="J10" s="94"/>
      <c r="K10" s="94"/>
      <c r="L10" s="94"/>
      <c r="M10" s="94"/>
      <c r="N10" s="94"/>
      <c r="O10" s="94"/>
      <c r="P10" s="94"/>
      <c r="Q10" s="94"/>
      <c r="R10" s="94"/>
      <c r="S10" s="94"/>
      <c r="T10" s="94"/>
      <c r="U10" s="94"/>
      <c r="V10" s="94"/>
      <c r="W10" s="94"/>
      <c r="X10" s="94"/>
      <c r="Y10" s="94"/>
      <c r="Z10" s="94"/>
      <c r="AA10" s="84">
        <f t="shared" si="0"/>
        <v>0</v>
      </c>
      <c r="AB10" s="25">
        <f t="shared" si="1"/>
        <v>0</v>
      </c>
    </row>
    <row r="11" spans="2:28" s="22" customFormat="1" ht="13.5" customHeight="1" outlineLevel="1">
      <c r="B11" s="42">
        <v>1197</v>
      </c>
      <c r="C11" s="42"/>
      <c r="D11" s="141" t="s">
        <v>113</v>
      </c>
      <c r="E11" s="39">
        <v>84</v>
      </c>
      <c r="F11" s="13" t="s">
        <v>327</v>
      </c>
      <c r="G11" s="93"/>
      <c r="H11" s="94"/>
      <c r="I11" s="94"/>
      <c r="J11" s="94"/>
      <c r="K11" s="94"/>
      <c r="L11" s="94"/>
      <c r="M11" s="94"/>
      <c r="N11" s="94"/>
      <c r="O11" s="94"/>
      <c r="P11" s="94"/>
      <c r="Q11" s="94"/>
      <c r="R11" s="94"/>
      <c r="S11" s="94"/>
      <c r="T11" s="94"/>
      <c r="U11" s="94"/>
      <c r="V11" s="94"/>
      <c r="W11" s="94"/>
      <c r="X11" s="94"/>
      <c r="Y11" s="94"/>
      <c r="Z11" s="94"/>
      <c r="AA11" s="84">
        <f t="shared" si="0"/>
        <v>0</v>
      </c>
      <c r="AB11" s="25">
        <f>AA11*E11</f>
        <v>0</v>
      </c>
    </row>
    <row r="12" spans="2:28" s="42" customFormat="1" ht="13.5" customHeight="1" outlineLevel="1">
      <c r="D12" s="149" t="s">
        <v>116</v>
      </c>
      <c r="E12" s="39">
        <v>84</v>
      </c>
      <c r="F12" s="13"/>
      <c r="G12" s="93"/>
      <c r="H12" s="94"/>
      <c r="I12" s="94"/>
      <c r="J12" s="94"/>
      <c r="K12" s="94"/>
      <c r="L12" s="94"/>
      <c r="M12" s="94"/>
      <c r="N12" s="94"/>
      <c r="O12" s="94"/>
      <c r="P12" s="94"/>
      <c r="Q12" s="94"/>
      <c r="R12" s="94"/>
      <c r="S12" s="94"/>
      <c r="T12" s="94"/>
      <c r="U12" s="94"/>
      <c r="V12" s="94"/>
      <c r="W12" s="94"/>
      <c r="X12" s="94"/>
      <c r="Y12" s="94"/>
      <c r="Z12" s="94"/>
      <c r="AA12" s="84">
        <f t="shared" ref="AA12:AA22" si="3">SUM(G12:Z12)</f>
        <v>0</v>
      </c>
      <c r="AB12" s="43">
        <f t="shared" ref="AB12:AB22" si="4">AA12*E12</f>
        <v>0</v>
      </c>
    </row>
    <row r="13" spans="2:28" s="42" customFormat="1" ht="13.5" customHeight="1" outlineLevel="1">
      <c r="D13" s="142" t="s">
        <v>450</v>
      </c>
      <c r="E13" s="39">
        <v>63</v>
      </c>
      <c r="F13" s="13"/>
      <c r="G13" s="93"/>
      <c r="H13" s="94"/>
      <c r="I13" s="94"/>
      <c r="J13" s="94"/>
      <c r="K13" s="94"/>
      <c r="L13" s="94"/>
      <c r="M13" s="94"/>
      <c r="N13" s="94"/>
      <c r="O13" s="94"/>
      <c r="P13" s="94"/>
      <c r="Q13" s="94"/>
      <c r="R13" s="94"/>
      <c r="S13" s="94"/>
      <c r="T13" s="94"/>
      <c r="U13" s="94"/>
      <c r="V13" s="94"/>
      <c r="W13" s="94"/>
      <c r="X13" s="94"/>
      <c r="Y13" s="94"/>
      <c r="Z13" s="94"/>
      <c r="AA13" s="84">
        <f t="shared" si="3"/>
        <v>0</v>
      </c>
      <c r="AB13" s="43">
        <f t="shared" si="4"/>
        <v>0</v>
      </c>
    </row>
    <row r="14" spans="2:28" s="42" customFormat="1" ht="13.5" customHeight="1" outlineLevel="1">
      <c r="D14" s="142" t="s">
        <v>451</v>
      </c>
      <c r="E14" s="39">
        <v>67</v>
      </c>
      <c r="F14" s="13"/>
      <c r="G14" s="93"/>
      <c r="H14" s="94"/>
      <c r="I14" s="94"/>
      <c r="J14" s="94"/>
      <c r="K14" s="94"/>
      <c r="L14" s="94"/>
      <c r="M14" s="94"/>
      <c r="N14" s="94"/>
      <c r="O14" s="94"/>
      <c r="P14" s="94"/>
      <c r="Q14" s="94"/>
      <c r="R14" s="94"/>
      <c r="S14" s="94"/>
      <c r="T14" s="94"/>
      <c r="U14" s="94"/>
      <c r="V14" s="94"/>
      <c r="W14" s="94"/>
      <c r="X14" s="94"/>
      <c r="Y14" s="94"/>
      <c r="Z14" s="94"/>
      <c r="AA14" s="84">
        <f t="shared" si="3"/>
        <v>0</v>
      </c>
      <c r="AB14" s="43">
        <f t="shared" si="4"/>
        <v>0</v>
      </c>
    </row>
    <row r="15" spans="2:28" s="42" customFormat="1" ht="13.5" customHeight="1" outlineLevel="1">
      <c r="D15" s="141" t="s">
        <v>42</v>
      </c>
      <c r="E15" s="39">
        <v>71</v>
      </c>
      <c r="F15" s="13"/>
      <c r="G15" s="93"/>
      <c r="H15" s="94"/>
      <c r="I15" s="94"/>
      <c r="J15" s="94"/>
      <c r="K15" s="94"/>
      <c r="L15" s="94"/>
      <c r="M15" s="94"/>
      <c r="N15" s="94"/>
      <c r="O15" s="94"/>
      <c r="P15" s="94"/>
      <c r="Q15" s="94"/>
      <c r="R15" s="94"/>
      <c r="S15" s="94"/>
      <c r="T15" s="94"/>
      <c r="U15" s="94"/>
      <c r="V15" s="94"/>
      <c r="W15" s="94"/>
      <c r="X15" s="94"/>
      <c r="Y15" s="94"/>
      <c r="Z15" s="94"/>
      <c r="AA15" s="84">
        <f t="shared" si="3"/>
        <v>0</v>
      </c>
      <c r="AB15" s="43">
        <f t="shared" si="4"/>
        <v>0</v>
      </c>
    </row>
    <row r="16" spans="2:28" s="42" customFormat="1" ht="13.5" customHeight="1" outlineLevel="1">
      <c r="D16" s="141" t="s">
        <v>452</v>
      </c>
      <c r="E16" s="39">
        <v>86</v>
      </c>
      <c r="F16" s="13"/>
      <c r="G16" s="93"/>
      <c r="H16" s="94"/>
      <c r="I16" s="94"/>
      <c r="J16" s="94"/>
      <c r="K16" s="94"/>
      <c r="L16" s="94"/>
      <c r="M16" s="94"/>
      <c r="N16" s="94"/>
      <c r="O16" s="94"/>
      <c r="P16" s="94"/>
      <c r="Q16" s="94"/>
      <c r="R16" s="94"/>
      <c r="S16" s="94"/>
      <c r="T16" s="94"/>
      <c r="U16" s="94"/>
      <c r="V16" s="94"/>
      <c r="W16" s="94"/>
      <c r="X16" s="94"/>
      <c r="Y16" s="94"/>
      <c r="Z16" s="94"/>
      <c r="AA16" s="84">
        <f t="shared" si="3"/>
        <v>0</v>
      </c>
      <c r="AB16" s="43">
        <f t="shared" si="4"/>
        <v>0</v>
      </c>
    </row>
    <row r="17" spans="2:28" s="42" customFormat="1" ht="13.5" customHeight="1" outlineLevel="1">
      <c r="D17" s="157" t="s">
        <v>38</v>
      </c>
      <c r="E17" s="39">
        <v>71</v>
      </c>
      <c r="F17" s="13"/>
      <c r="G17" s="93"/>
      <c r="H17" s="94"/>
      <c r="I17" s="94"/>
      <c r="J17" s="94"/>
      <c r="K17" s="94"/>
      <c r="L17" s="94"/>
      <c r="M17" s="94"/>
      <c r="N17" s="94"/>
      <c r="O17" s="94"/>
      <c r="P17" s="94"/>
      <c r="Q17" s="94"/>
      <c r="R17" s="94"/>
      <c r="S17" s="94"/>
      <c r="T17" s="94"/>
      <c r="U17" s="94"/>
      <c r="V17" s="94"/>
      <c r="W17" s="94"/>
      <c r="X17" s="94"/>
      <c r="Y17" s="94"/>
      <c r="Z17" s="94"/>
      <c r="AA17" s="84">
        <f t="shared" si="3"/>
        <v>0</v>
      </c>
      <c r="AB17" s="43">
        <f t="shared" si="4"/>
        <v>0</v>
      </c>
    </row>
    <row r="18" spans="2:28" s="42" customFormat="1" ht="13.5" customHeight="1" outlineLevel="1">
      <c r="D18" s="140" t="s">
        <v>141</v>
      </c>
      <c r="E18" s="39">
        <v>89</v>
      </c>
      <c r="F18" s="13"/>
      <c r="G18" s="93"/>
      <c r="H18" s="94"/>
      <c r="I18" s="94"/>
      <c r="J18" s="94"/>
      <c r="K18" s="94"/>
      <c r="L18" s="94"/>
      <c r="M18" s="94"/>
      <c r="N18" s="94"/>
      <c r="O18" s="94"/>
      <c r="P18" s="94"/>
      <c r="Q18" s="94"/>
      <c r="R18" s="94"/>
      <c r="S18" s="94"/>
      <c r="T18" s="94"/>
      <c r="U18" s="94"/>
      <c r="V18" s="94"/>
      <c r="W18" s="94"/>
      <c r="X18" s="94"/>
      <c r="Y18" s="94"/>
      <c r="Z18" s="94"/>
      <c r="AA18" s="84">
        <f t="shared" si="3"/>
        <v>0</v>
      </c>
      <c r="AB18" s="43">
        <f t="shared" si="4"/>
        <v>0</v>
      </c>
    </row>
    <row r="19" spans="2:28" s="42" customFormat="1" ht="13.5" customHeight="1" outlineLevel="1">
      <c r="D19" s="140" t="s">
        <v>453</v>
      </c>
      <c r="E19" s="39">
        <v>49</v>
      </c>
      <c r="F19" s="13"/>
      <c r="G19" s="93"/>
      <c r="H19" s="94"/>
      <c r="I19" s="94"/>
      <c r="J19" s="94"/>
      <c r="K19" s="94"/>
      <c r="L19" s="94"/>
      <c r="M19" s="94"/>
      <c r="N19" s="94"/>
      <c r="O19" s="94"/>
      <c r="P19" s="94"/>
      <c r="Q19" s="94"/>
      <c r="R19" s="94"/>
      <c r="S19" s="94"/>
      <c r="T19" s="94"/>
      <c r="U19" s="94"/>
      <c r="V19" s="94"/>
      <c r="W19" s="94"/>
      <c r="X19" s="94"/>
      <c r="Y19" s="94"/>
      <c r="Z19" s="94"/>
      <c r="AA19" s="84">
        <f t="shared" si="3"/>
        <v>0</v>
      </c>
      <c r="AB19" s="43">
        <f t="shared" si="4"/>
        <v>0</v>
      </c>
    </row>
    <row r="20" spans="2:28" s="42" customFormat="1" ht="13.5" customHeight="1" outlineLevel="1">
      <c r="D20" s="173" t="s">
        <v>454</v>
      </c>
      <c r="E20" s="39">
        <v>69</v>
      </c>
      <c r="F20" s="13"/>
      <c r="G20" s="93"/>
      <c r="H20" s="94"/>
      <c r="I20" s="94"/>
      <c r="J20" s="94"/>
      <c r="K20" s="94"/>
      <c r="L20" s="94"/>
      <c r="M20" s="94"/>
      <c r="N20" s="94"/>
      <c r="O20" s="94"/>
      <c r="P20" s="94"/>
      <c r="Q20" s="94"/>
      <c r="R20" s="94"/>
      <c r="S20" s="94"/>
      <c r="T20" s="94"/>
      <c r="U20" s="94"/>
      <c r="V20" s="94"/>
      <c r="W20" s="94"/>
      <c r="X20" s="94"/>
      <c r="Y20" s="94"/>
      <c r="Z20" s="94"/>
      <c r="AA20" s="84">
        <f t="shared" si="3"/>
        <v>0</v>
      </c>
      <c r="AB20" s="43">
        <f t="shared" si="4"/>
        <v>0</v>
      </c>
    </row>
    <row r="21" spans="2:28" s="42" customFormat="1" ht="13.5" customHeight="1" outlineLevel="1">
      <c r="D21" s="176" t="s">
        <v>115</v>
      </c>
      <c r="E21" s="188">
        <v>67</v>
      </c>
      <c r="F21" s="13"/>
      <c r="G21" s="93"/>
      <c r="H21" s="94"/>
      <c r="I21" s="94"/>
      <c r="J21" s="94"/>
      <c r="K21" s="94"/>
      <c r="L21" s="94"/>
      <c r="M21" s="94"/>
      <c r="N21" s="94"/>
      <c r="O21" s="94"/>
      <c r="P21" s="94"/>
      <c r="Q21" s="94"/>
      <c r="R21" s="94"/>
      <c r="S21" s="94"/>
      <c r="T21" s="94"/>
      <c r="U21" s="94"/>
      <c r="V21" s="94"/>
      <c r="W21" s="94"/>
      <c r="X21" s="94"/>
      <c r="Y21" s="94"/>
      <c r="Z21" s="94"/>
      <c r="AA21" s="84">
        <f t="shared" si="3"/>
        <v>0</v>
      </c>
      <c r="AB21" s="43">
        <f t="shared" si="4"/>
        <v>0</v>
      </c>
    </row>
    <row r="22" spans="2:28" s="42" customFormat="1" ht="13.5" customHeight="1" outlineLevel="1">
      <c r="D22" s="174" t="s">
        <v>80</v>
      </c>
      <c r="E22" s="39">
        <v>56</v>
      </c>
      <c r="F22" s="13"/>
      <c r="G22" s="93"/>
      <c r="H22" s="94"/>
      <c r="I22" s="94"/>
      <c r="J22" s="94"/>
      <c r="K22" s="94"/>
      <c r="L22" s="94"/>
      <c r="M22" s="94"/>
      <c r="N22" s="94"/>
      <c r="O22" s="94"/>
      <c r="P22" s="94"/>
      <c r="Q22" s="94"/>
      <c r="R22" s="94"/>
      <c r="S22" s="94"/>
      <c r="T22" s="94"/>
      <c r="U22" s="94"/>
      <c r="V22" s="94"/>
      <c r="W22" s="94"/>
      <c r="X22" s="94"/>
      <c r="Y22" s="94"/>
      <c r="Z22" s="94"/>
      <c r="AA22" s="84">
        <f t="shared" si="3"/>
        <v>0</v>
      </c>
      <c r="AB22" s="43">
        <f t="shared" si="4"/>
        <v>0</v>
      </c>
    </row>
    <row r="23" spans="2:28" s="42" customFormat="1" ht="13.5" customHeight="1" outlineLevel="1">
      <c r="D23" s="140" t="s">
        <v>480</v>
      </c>
      <c r="E23" s="39">
        <v>69</v>
      </c>
      <c r="F23" s="13"/>
      <c r="G23" s="93"/>
      <c r="H23" s="94"/>
      <c r="I23" s="94"/>
      <c r="J23" s="94"/>
      <c r="K23" s="94"/>
      <c r="L23" s="94"/>
      <c r="M23" s="94"/>
      <c r="N23" s="94"/>
      <c r="O23" s="94"/>
      <c r="P23" s="94"/>
      <c r="Q23" s="94"/>
      <c r="R23" s="94"/>
      <c r="S23" s="94"/>
      <c r="T23" s="94"/>
      <c r="U23" s="94"/>
      <c r="V23" s="94"/>
      <c r="W23" s="94"/>
      <c r="X23" s="94"/>
      <c r="Y23" s="94"/>
      <c r="Z23" s="94"/>
      <c r="AA23" s="84">
        <f t="shared" ref="AA23:AA24" si="5">SUM(G23:Z23)</f>
        <v>0</v>
      </c>
      <c r="AB23" s="43">
        <f t="shared" ref="AB23:AB24" si="6">AA23*E23</f>
        <v>0</v>
      </c>
    </row>
    <row r="24" spans="2:28" s="42" customFormat="1" ht="13.5" customHeight="1" outlineLevel="1">
      <c r="D24" s="139" t="s">
        <v>150</v>
      </c>
      <c r="E24" s="39">
        <v>144</v>
      </c>
      <c r="F24" s="13"/>
      <c r="G24" s="93"/>
      <c r="H24" s="94"/>
      <c r="I24" s="94"/>
      <c r="J24" s="94"/>
      <c r="K24" s="94"/>
      <c r="L24" s="94"/>
      <c r="M24" s="94"/>
      <c r="N24" s="94"/>
      <c r="O24" s="94"/>
      <c r="P24" s="94"/>
      <c r="Q24" s="94"/>
      <c r="R24" s="94"/>
      <c r="S24" s="94"/>
      <c r="T24" s="94"/>
      <c r="U24" s="94"/>
      <c r="V24" s="94"/>
      <c r="W24" s="94"/>
      <c r="X24" s="94"/>
      <c r="Y24" s="94"/>
      <c r="Z24" s="94"/>
      <c r="AA24" s="84">
        <f t="shared" si="5"/>
        <v>0</v>
      </c>
      <c r="AB24" s="43">
        <f t="shared" si="6"/>
        <v>0</v>
      </c>
    </row>
    <row r="25" spans="2:28" s="22" customFormat="1" ht="13.5" customHeight="1" outlineLevel="1">
      <c r="B25" s="42">
        <v>1246</v>
      </c>
      <c r="C25" s="42"/>
      <c r="D25" s="174" t="s">
        <v>50</v>
      </c>
      <c r="E25" s="39">
        <v>158</v>
      </c>
      <c r="F25" s="13" t="s">
        <v>220</v>
      </c>
      <c r="G25" s="93"/>
      <c r="H25" s="94"/>
      <c r="I25" s="94"/>
      <c r="J25" s="94"/>
      <c r="K25" s="94"/>
      <c r="L25" s="94"/>
      <c r="M25" s="94"/>
      <c r="N25" s="94"/>
      <c r="O25" s="94"/>
      <c r="P25" s="94"/>
      <c r="Q25" s="94"/>
      <c r="R25" s="94"/>
      <c r="S25" s="94"/>
      <c r="T25" s="94"/>
      <c r="U25" s="94"/>
      <c r="V25" s="94"/>
      <c r="W25" s="94"/>
      <c r="X25" s="94"/>
      <c r="Y25" s="94"/>
      <c r="Z25" s="94"/>
      <c r="AA25" s="84">
        <f t="shared" si="0"/>
        <v>0</v>
      </c>
      <c r="AB25" s="25">
        <f>AA25*E25</f>
        <v>0</v>
      </c>
    </row>
    <row r="26" spans="2:28" s="20" customFormat="1" ht="13.5" customHeight="1" outlineLevel="1">
      <c r="B26" s="69">
        <v>1236</v>
      </c>
      <c r="C26" s="69"/>
      <c r="D26" s="139" t="s">
        <v>442</v>
      </c>
      <c r="E26" s="39">
        <v>113</v>
      </c>
      <c r="F26" s="13" t="s">
        <v>316</v>
      </c>
      <c r="G26" s="93"/>
      <c r="H26" s="93"/>
      <c r="I26" s="93"/>
      <c r="J26" s="93"/>
      <c r="K26" s="93"/>
      <c r="L26" s="93"/>
      <c r="M26" s="93"/>
      <c r="N26" s="93"/>
      <c r="O26" s="93"/>
      <c r="P26" s="93"/>
      <c r="Q26" s="93"/>
      <c r="R26" s="93"/>
      <c r="S26" s="93"/>
      <c r="T26" s="93"/>
      <c r="U26" s="93"/>
      <c r="V26" s="93"/>
      <c r="W26" s="93"/>
      <c r="X26" s="93"/>
      <c r="Y26" s="93"/>
      <c r="Z26" s="93"/>
      <c r="AA26" s="84">
        <f t="shared" si="0"/>
        <v>0</v>
      </c>
      <c r="AB26" s="25">
        <f t="shared" si="1"/>
        <v>0</v>
      </c>
    </row>
    <row r="27" spans="2:28" s="20" customFormat="1" ht="13.5" customHeight="1" outlineLevel="1">
      <c r="B27" s="69">
        <v>1259</v>
      </c>
      <c r="C27" s="69"/>
      <c r="D27" s="174" t="s">
        <v>455</v>
      </c>
      <c r="E27" s="198">
        <v>121</v>
      </c>
      <c r="F27" s="13" t="s">
        <v>287</v>
      </c>
      <c r="G27" s="93"/>
      <c r="H27" s="93"/>
      <c r="I27" s="93"/>
      <c r="J27" s="93"/>
      <c r="K27" s="93"/>
      <c r="L27" s="93"/>
      <c r="M27" s="93"/>
      <c r="N27" s="93"/>
      <c r="O27" s="93"/>
      <c r="P27" s="93"/>
      <c r="Q27" s="93"/>
      <c r="R27" s="93"/>
      <c r="S27" s="93"/>
      <c r="T27" s="93"/>
      <c r="U27" s="93"/>
      <c r="V27" s="93"/>
      <c r="W27" s="93"/>
      <c r="X27" s="93"/>
      <c r="Y27" s="93"/>
      <c r="Z27" s="93"/>
      <c r="AA27" s="84">
        <f t="shared" si="0"/>
        <v>0</v>
      </c>
      <c r="AB27" s="25">
        <f t="shared" si="1"/>
        <v>0</v>
      </c>
    </row>
    <row r="28" spans="2:28" s="20" customFormat="1" ht="13.5" customHeight="1" outlineLevel="1">
      <c r="B28" s="69">
        <v>1235</v>
      </c>
      <c r="C28" s="69"/>
      <c r="D28" s="154" t="s">
        <v>51</v>
      </c>
      <c r="E28" s="39">
        <v>117</v>
      </c>
      <c r="F28" s="13" t="s">
        <v>317</v>
      </c>
      <c r="G28" s="93"/>
      <c r="H28" s="93"/>
      <c r="I28" s="93"/>
      <c r="J28" s="93"/>
      <c r="K28" s="93"/>
      <c r="L28" s="93"/>
      <c r="M28" s="93"/>
      <c r="N28" s="93"/>
      <c r="O28" s="93"/>
      <c r="P28" s="93"/>
      <c r="Q28" s="93"/>
      <c r="R28" s="93"/>
      <c r="S28" s="93"/>
      <c r="T28" s="93"/>
      <c r="U28" s="93"/>
      <c r="V28" s="93"/>
      <c r="W28" s="93"/>
      <c r="X28" s="93"/>
      <c r="Y28" s="93"/>
      <c r="Z28" s="93"/>
      <c r="AA28" s="84">
        <f t="shared" si="0"/>
        <v>0</v>
      </c>
      <c r="AB28" s="25">
        <f t="shared" si="1"/>
        <v>0</v>
      </c>
    </row>
    <row r="29" spans="2:28" ht="13.5" customHeight="1" outlineLevel="1">
      <c r="B29" s="40"/>
      <c r="C29" s="40"/>
      <c r="D29" s="29" t="s">
        <v>20</v>
      </c>
      <c r="E29" s="29"/>
      <c r="F29" s="85"/>
      <c r="G29" s="95"/>
      <c r="H29" s="95"/>
      <c r="I29" s="95"/>
      <c r="J29" s="95"/>
      <c r="K29" s="95"/>
      <c r="L29" s="95"/>
      <c r="M29" s="95"/>
      <c r="N29" s="95"/>
      <c r="O29" s="95"/>
      <c r="P29" s="95"/>
      <c r="Q29" s="95"/>
      <c r="R29" s="95"/>
      <c r="S29" s="95"/>
      <c r="T29" s="95"/>
      <c r="U29" s="95"/>
      <c r="V29" s="95"/>
      <c r="W29" s="95"/>
      <c r="X29" s="95"/>
      <c r="Y29" s="95"/>
      <c r="Z29" s="95"/>
    </row>
    <row r="30" spans="2:28" ht="13.5" customHeight="1" outlineLevel="1">
      <c r="B30" s="42">
        <v>1224</v>
      </c>
      <c r="C30" s="42"/>
      <c r="D30" s="56" t="s">
        <v>82</v>
      </c>
      <c r="E30" s="39">
        <v>147</v>
      </c>
      <c r="F30" s="13" t="s">
        <v>239</v>
      </c>
      <c r="G30" s="96"/>
      <c r="H30" s="97"/>
      <c r="I30" s="97"/>
      <c r="J30" s="97"/>
      <c r="K30" s="97"/>
      <c r="L30" s="97"/>
      <c r="M30" s="97"/>
      <c r="N30" s="97"/>
      <c r="O30" s="97"/>
      <c r="P30" s="97"/>
      <c r="Q30" s="97"/>
      <c r="R30" s="97"/>
      <c r="S30" s="97"/>
      <c r="T30" s="97"/>
      <c r="U30" s="97"/>
      <c r="V30" s="97"/>
      <c r="W30" s="97"/>
      <c r="X30" s="97"/>
      <c r="Y30" s="97"/>
      <c r="Z30" s="97"/>
      <c r="AA30" s="84">
        <f>SUM(G30:Z30)</f>
        <v>0</v>
      </c>
      <c r="AB30" s="25">
        <f>AA30*E30</f>
        <v>0</v>
      </c>
    </row>
    <row r="31" spans="2:28" ht="13.5" customHeight="1" outlineLevel="1">
      <c r="B31" s="42">
        <v>1221</v>
      </c>
      <c r="C31" s="42"/>
      <c r="D31" s="154" t="s">
        <v>380</v>
      </c>
      <c r="E31" s="39">
        <v>158</v>
      </c>
      <c r="F31" s="13" t="s">
        <v>240</v>
      </c>
      <c r="G31" s="96"/>
      <c r="H31" s="97"/>
      <c r="I31" s="97"/>
      <c r="J31" s="97"/>
      <c r="K31" s="97"/>
      <c r="L31" s="97"/>
      <c r="M31" s="97"/>
      <c r="N31" s="97"/>
      <c r="O31" s="97"/>
      <c r="P31" s="97"/>
      <c r="Q31" s="97"/>
      <c r="R31" s="97"/>
      <c r="S31" s="97"/>
      <c r="T31" s="97"/>
      <c r="U31" s="97"/>
      <c r="V31" s="97"/>
      <c r="W31" s="97"/>
      <c r="X31" s="97"/>
      <c r="Y31" s="97"/>
      <c r="Z31" s="97"/>
      <c r="AA31" s="84">
        <f>SUM(G31:Z31)</f>
        <v>0</v>
      </c>
      <c r="AB31" s="25">
        <f>AA31*E31</f>
        <v>0</v>
      </c>
    </row>
    <row r="32" spans="2:28" ht="13.5" customHeight="1" outlineLevel="1">
      <c r="B32" s="40"/>
      <c r="C32" s="40"/>
      <c r="D32" s="29" t="s">
        <v>24</v>
      </c>
      <c r="E32" s="29"/>
      <c r="F32" s="85"/>
      <c r="G32" s="95"/>
      <c r="H32" s="95"/>
      <c r="I32" s="95"/>
      <c r="J32" s="95"/>
      <c r="K32" s="95"/>
      <c r="L32" s="95"/>
      <c r="M32" s="95"/>
      <c r="N32" s="95"/>
      <c r="O32" s="95"/>
      <c r="P32" s="95"/>
      <c r="Q32" s="95"/>
      <c r="R32" s="95"/>
      <c r="S32" s="95"/>
      <c r="T32" s="95"/>
      <c r="U32" s="95"/>
      <c r="V32" s="95"/>
      <c r="W32" s="95"/>
      <c r="X32" s="95"/>
      <c r="Y32" s="95"/>
      <c r="Z32" s="95"/>
    </row>
    <row r="33" spans="2:29" ht="13.5" customHeight="1" outlineLevel="1">
      <c r="B33" s="42">
        <v>1226</v>
      </c>
      <c r="C33" s="42"/>
      <c r="D33" s="58" t="s">
        <v>25</v>
      </c>
      <c r="E33" s="39">
        <v>89</v>
      </c>
      <c r="F33" s="13" t="s">
        <v>241</v>
      </c>
      <c r="G33" s="96"/>
      <c r="H33" s="97"/>
      <c r="I33" s="97"/>
      <c r="J33" s="97"/>
      <c r="K33" s="97"/>
      <c r="L33" s="97"/>
      <c r="M33" s="97"/>
      <c r="N33" s="97"/>
      <c r="O33" s="97"/>
      <c r="P33" s="97"/>
      <c r="Q33" s="97"/>
      <c r="R33" s="97"/>
      <c r="S33" s="97"/>
      <c r="T33" s="97"/>
      <c r="U33" s="97"/>
      <c r="V33" s="97"/>
      <c r="W33" s="97"/>
      <c r="X33" s="97"/>
      <c r="Y33" s="97"/>
      <c r="Z33" s="97"/>
      <c r="AA33" s="84">
        <f>SUM(G33:Z33)</f>
        <v>0</v>
      </c>
      <c r="AB33" s="25">
        <f>AA33*E33</f>
        <v>0</v>
      </c>
    </row>
    <row r="34" spans="2:29" ht="13.5" customHeight="1" outlineLevel="1">
      <c r="B34" s="42">
        <v>1227</v>
      </c>
      <c r="C34" s="42"/>
      <c r="D34" s="59" t="s">
        <v>26</v>
      </c>
      <c r="E34" s="39">
        <v>89</v>
      </c>
      <c r="F34" s="13" t="s">
        <v>242</v>
      </c>
      <c r="G34" s="96"/>
      <c r="H34" s="97"/>
      <c r="I34" s="97"/>
      <c r="J34" s="97"/>
      <c r="K34" s="97"/>
      <c r="L34" s="97"/>
      <c r="M34" s="97"/>
      <c r="N34" s="97"/>
      <c r="O34" s="97"/>
      <c r="P34" s="97"/>
      <c r="Q34" s="97"/>
      <c r="R34" s="97"/>
      <c r="S34" s="97"/>
      <c r="T34" s="97"/>
      <c r="U34" s="97"/>
      <c r="V34" s="97"/>
      <c r="W34" s="97"/>
      <c r="X34" s="97"/>
      <c r="Y34" s="97"/>
      <c r="Z34" s="97"/>
      <c r="AA34" s="84">
        <f>SUM(G34:Z34)</f>
        <v>0</v>
      </c>
      <c r="AB34" s="25">
        <f>AA34*E34</f>
        <v>0</v>
      </c>
    </row>
    <row r="35" spans="2:29" ht="13.5" customHeight="1">
      <c r="D35" s="29" t="s">
        <v>3</v>
      </c>
      <c r="E35" s="29"/>
      <c r="F35" s="85"/>
      <c r="G35" s="95"/>
      <c r="H35" s="95"/>
      <c r="I35" s="95"/>
      <c r="J35" s="95"/>
      <c r="K35" s="95"/>
      <c r="L35" s="95"/>
      <c r="M35" s="95"/>
      <c r="N35" s="95"/>
      <c r="O35" s="95"/>
      <c r="P35" s="95"/>
      <c r="Q35" s="95"/>
      <c r="R35" s="95"/>
      <c r="S35" s="95"/>
      <c r="T35" s="95"/>
      <c r="U35" s="95"/>
      <c r="V35" s="95"/>
      <c r="W35" s="95"/>
      <c r="X35" s="95"/>
      <c r="Y35" s="95"/>
      <c r="Z35" s="95"/>
    </row>
    <row r="36" spans="2:29" s="22" customFormat="1" ht="13.5" customHeight="1" outlineLevel="1">
      <c r="B36" s="42">
        <v>642</v>
      </c>
      <c r="C36" s="42"/>
      <c r="D36" s="141" t="s">
        <v>140</v>
      </c>
      <c r="E36" s="200">
        <v>75</v>
      </c>
      <c r="F36" s="13" t="s">
        <v>318</v>
      </c>
      <c r="G36" s="93"/>
      <c r="H36" s="94"/>
      <c r="I36" s="94"/>
      <c r="J36" s="94"/>
      <c r="K36" s="94"/>
      <c r="L36" s="94"/>
      <c r="M36" s="94"/>
      <c r="N36" s="94"/>
      <c r="O36" s="94"/>
      <c r="P36" s="94"/>
      <c r="Q36" s="94"/>
      <c r="R36" s="94"/>
      <c r="S36" s="94"/>
      <c r="T36" s="94"/>
      <c r="U36" s="94"/>
      <c r="V36" s="94"/>
      <c r="W36" s="94"/>
      <c r="X36" s="94"/>
      <c r="Y36" s="94"/>
      <c r="Z36" s="94"/>
      <c r="AA36" s="84">
        <f t="shared" ref="AA36:AA42" si="7">SUM(G36:Z36)</f>
        <v>0</v>
      </c>
      <c r="AB36" s="25">
        <f t="shared" ref="AB36:AB42" si="8">AA36*E36</f>
        <v>0</v>
      </c>
    </row>
    <row r="37" spans="2:29" s="22" customFormat="1" ht="13.5" customHeight="1" outlineLevel="1">
      <c r="B37" s="42">
        <v>578</v>
      </c>
      <c r="C37" s="42"/>
      <c r="D37" s="141" t="s">
        <v>90</v>
      </c>
      <c r="E37" s="209">
        <v>75</v>
      </c>
      <c r="F37" s="13" t="s">
        <v>319</v>
      </c>
      <c r="G37" s="93"/>
      <c r="H37" s="94"/>
      <c r="I37" s="94"/>
      <c r="J37" s="94"/>
      <c r="K37" s="94"/>
      <c r="L37" s="94"/>
      <c r="M37" s="94"/>
      <c r="N37" s="94"/>
      <c r="O37" s="94"/>
      <c r="P37" s="94"/>
      <c r="Q37" s="94"/>
      <c r="R37" s="94"/>
      <c r="S37" s="94"/>
      <c r="T37" s="94"/>
      <c r="U37" s="94"/>
      <c r="V37" s="94"/>
      <c r="W37" s="94"/>
      <c r="X37" s="94"/>
      <c r="Y37" s="94"/>
      <c r="Z37" s="94"/>
      <c r="AA37" s="84">
        <f t="shared" si="7"/>
        <v>0</v>
      </c>
      <c r="AB37" s="25">
        <f t="shared" si="8"/>
        <v>0</v>
      </c>
    </row>
    <row r="38" spans="2:29" s="22" customFormat="1" ht="13.5" customHeight="1" outlineLevel="1">
      <c r="B38" s="42">
        <v>569</v>
      </c>
      <c r="C38" s="42"/>
      <c r="D38" s="154" t="s">
        <v>83</v>
      </c>
      <c r="E38" s="39">
        <v>64</v>
      </c>
      <c r="F38" s="13" t="s">
        <v>320</v>
      </c>
      <c r="G38" s="93"/>
      <c r="H38" s="94"/>
      <c r="I38" s="94"/>
      <c r="J38" s="94"/>
      <c r="K38" s="94"/>
      <c r="L38" s="94"/>
      <c r="M38" s="94"/>
      <c r="N38" s="94"/>
      <c r="O38" s="94"/>
      <c r="P38" s="94"/>
      <c r="Q38" s="94"/>
      <c r="R38" s="94"/>
      <c r="S38" s="94"/>
      <c r="T38" s="94"/>
      <c r="U38" s="94"/>
      <c r="V38" s="94"/>
      <c r="W38" s="94"/>
      <c r="X38" s="94"/>
      <c r="Y38" s="94"/>
      <c r="Z38" s="94"/>
      <c r="AA38" s="84">
        <f t="shared" si="7"/>
        <v>0</v>
      </c>
      <c r="AB38" s="25">
        <f t="shared" si="8"/>
        <v>0</v>
      </c>
    </row>
    <row r="39" spans="2:29" s="42" customFormat="1" ht="13.5" customHeight="1" outlineLevel="1">
      <c r="B39" s="42">
        <v>1052</v>
      </c>
      <c r="D39" s="143" t="s">
        <v>153</v>
      </c>
      <c r="E39" s="39">
        <v>66</v>
      </c>
      <c r="F39" s="13" t="s">
        <v>292</v>
      </c>
      <c r="G39" s="115"/>
      <c r="H39" s="115"/>
      <c r="I39" s="115"/>
      <c r="J39" s="115"/>
      <c r="K39" s="115"/>
      <c r="L39" s="115"/>
      <c r="M39" s="115"/>
      <c r="N39" s="115"/>
      <c r="O39" s="115"/>
      <c r="P39" s="115"/>
      <c r="Q39" s="115"/>
      <c r="R39" s="115"/>
      <c r="S39" s="115"/>
      <c r="T39" s="115"/>
      <c r="U39" s="115"/>
      <c r="V39" s="115"/>
      <c r="W39" s="115"/>
      <c r="X39" s="115"/>
      <c r="Y39" s="115"/>
      <c r="Z39" s="115"/>
      <c r="AA39" s="84">
        <f t="shared" si="7"/>
        <v>0</v>
      </c>
      <c r="AB39" s="43">
        <f t="shared" si="8"/>
        <v>0</v>
      </c>
    </row>
    <row r="40" spans="2:29" s="42" customFormat="1" ht="13.5" customHeight="1" outlineLevel="1">
      <c r="B40" s="42">
        <v>1054</v>
      </c>
      <c r="D40" s="143" t="s">
        <v>139</v>
      </c>
      <c r="E40" s="39">
        <v>66</v>
      </c>
      <c r="F40" s="13" t="s">
        <v>293</v>
      </c>
      <c r="G40" s="115"/>
      <c r="H40" s="115"/>
      <c r="I40" s="115"/>
      <c r="J40" s="115"/>
      <c r="K40" s="115"/>
      <c r="L40" s="115"/>
      <c r="M40" s="115"/>
      <c r="N40" s="115"/>
      <c r="O40" s="115"/>
      <c r="P40" s="115"/>
      <c r="Q40" s="115"/>
      <c r="R40" s="115"/>
      <c r="S40" s="115"/>
      <c r="T40" s="115"/>
      <c r="U40" s="115"/>
      <c r="V40" s="115"/>
      <c r="W40" s="115"/>
      <c r="X40" s="115"/>
      <c r="Y40" s="115"/>
      <c r="Z40" s="115"/>
      <c r="AA40" s="84">
        <f t="shared" si="7"/>
        <v>0</v>
      </c>
      <c r="AB40" s="43">
        <f t="shared" si="8"/>
        <v>0</v>
      </c>
    </row>
    <row r="41" spans="2:29" s="42" customFormat="1" ht="13.5" customHeight="1" outlineLevel="1">
      <c r="B41" s="42">
        <v>1053</v>
      </c>
      <c r="D41" s="143" t="s">
        <v>154</v>
      </c>
      <c r="E41" s="39">
        <v>66</v>
      </c>
      <c r="F41" s="13" t="s">
        <v>294</v>
      </c>
      <c r="G41" s="115"/>
      <c r="H41" s="115"/>
      <c r="I41" s="115"/>
      <c r="J41" s="115"/>
      <c r="K41" s="115"/>
      <c r="L41" s="115"/>
      <c r="M41" s="115"/>
      <c r="N41" s="115"/>
      <c r="O41" s="115"/>
      <c r="P41" s="115"/>
      <c r="Q41" s="115"/>
      <c r="R41" s="115"/>
      <c r="S41" s="115"/>
      <c r="T41" s="115"/>
      <c r="U41" s="115"/>
      <c r="V41" s="115"/>
      <c r="W41" s="115"/>
      <c r="X41" s="115"/>
      <c r="Y41" s="115"/>
      <c r="Z41" s="115"/>
      <c r="AA41" s="84">
        <f t="shared" si="7"/>
        <v>0</v>
      </c>
      <c r="AB41" s="43">
        <f t="shared" si="8"/>
        <v>0</v>
      </c>
    </row>
    <row r="42" spans="2:29" s="42" customFormat="1" ht="13.5" customHeight="1" outlineLevel="1">
      <c r="B42" s="72">
        <v>1057</v>
      </c>
      <c r="C42" s="72"/>
      <c r="D42" s="145" t="s">
        <v>136</v>
      </c>
      <c r="E42" s="188">
        <v>79</v>
      </c>
      <c r="F42" s="13" t="s">
        <v>295</v>
      </c>
      <c r="G42" s="115"/>
      <c r="H42" s="115"/>
      <c r="I42" s="115"/>
      <c r="J42" s="115"/>
      <c r="K42" s="115"/>
      <c r="L42" s="115"/>
      <c r="M42" s="115"/>
      <c r="N42" s="115"/>
      <c r="O42" s="115"/>
      <c r="P42" s="115"/>
      <c r="Q42" s="115"/>
      <c r="R42" s="115"/>
      <c r="S42" s="115"/>
      <c r="T42" s="115"/>
      <c r="U42" s="115"/>
      <c r="V42" s="115"/>
      <c r="W42" s="115"/>
      <c r="X42" s="115"/>
      <c r="Y42" s="115"/>
      <c r="Z42" s="115"/>
      <c r="AA42" s="84">
        <f t="shared" si="7"/>
        <v>0</v>
      </c>
      <c r="AB42" s="43">
        <f t="shared" si="8"/>
        <v>0</v>
      </c>
    </row>
    <row r="43" spans="2:29" s="42" customFormat="1" ht="13.5" customHeight="1" outlineLevel="1">
      <c r="B43" s="72"/>
      <c r="C43" s="72"/>
      <c r="D43" s="143" t="s">
        <v>390</v>
      </c>
      <c r="E43" s="199">
        <v>85</v>
      </c>
      <c r="F43" s="13"/>
      <c r="G43" s="115"/>
      <c r="H43" s="115"/>
      <c r="I43" s="115"/>
      <c r="J43" s="115"/>
      <c r="K43" s="115"/>
      <c r="L43" s="115"/>
      <c r="M43" s="115"/>
      <c r="N43" s="115"/>
      <c r="O43" s="115"/>
      <c r="P43" s="115"/>
      <c r="Q43" s="115"/>
      <c r="R43" s="115"/>
      <c r="S43" s="115"/>
      <c r="T43" s="115"/>
      <c r="U43" s="115"/>
      <c r="V43" s="115"/>
      <c r="W43" s="115"/>
      <c r="X43" s="115"/>
      <c r="Y43" s="115"/>
      <c r="Z43" s="115"/>
      <c r="AA43" s="78">
        <f>SUM(G43:Z43)</f>
        <v>0</v>
      </c>
      <c r="AB43" s="43">
        <f>AA43*E43</f>
        <v>0</v>
      </c>
    </row>
    <row r="44" spans="2:29" s="42" customFormat="1" ht="13.5" customHeight="1" outlineLevel="1">
      <c r="B44" s="72"/>
      <c r="C44" s="72"/>
      <c r="D44" s="146" t="s">
        <v>391</v>
      </c>
      <c r="E44" s="199">
        <v>81</v>
      </c>
      <c r="F44" s="13"/>
      <c r="G44" s="115"/>
      <c r="H44" s="115"/>
      <c r="I44" s="115"/>
      <c r="J44" s="115"/>
      <c r="K44" s="115"/>
      <c r="L44" s="115"/>
      <c r="M44" s="115"/>
      <c r="N44" s="115"/>
      <c r="O44" s="115"/>
      <c r="P44" s="115"/>
      <c r="Q44" s="115"/>
      <c r="R44" s="115"/>
      <c r="S44" s="115"/>
      <c r="T44" s="115"/>
      <c r="U44" s="115"/>
      <c r="V44" s="115"/>
      <c r="W44" s="115"/>
      <c r="X44" s="115"/>
      <c r="Y44" s="115"/>
      <c r="Z44" s="115"/>
      <c r="AA44" s="78">
        <f>SUM(G44:Z44)</f>
        <v>0</v>
      </c>
      <c r="AB44" s="43">
        <f>AA44*E44</f>
        <v>0</v>
      </c>
    </row>
    <row r="45" spans="2:29" ht="13.5" customHeight="1">
      <c r="D45" s="29" t="s">
        <v>4</v>
      </c>
      <c r="E45" s="29"/>
      <c r="F45" s="85"/>
      <c r="G45" s="95"/>
      <c r="H45" s="95"/>
      <c r="I45" s="95"/>
      <c r="J45" s="95"/>
      <c r="K45" s="95"/>
      <c r="L45" s="95"/>
      <c r="M45" s="95"/>
      <c r="N45" s="95"/>
      <c r="O45" s="95"/>
      <c r="P45" s="95"/>
      <c r="Q45" s="95"/>
      <c r="R45" s="95"/>
      <c r="S45" s="95"/>
      <c r="T45" s="95"/>
      <c r="U45" s="95"/>
      <c r="V45" s="95"/>
      <c r="W45" s="95"/>
      <c r="X45" s="95"/>
      <c r="Y45" s="95"/>
      <c r="Z45" s="95"/>
    </row>
    <row r="46" spans="2:29" s="20" customFormat="1" ht="13.5" customHeight="1" outlineLevel="1">
      <c r="B46" s="69">
        <v>804</v>
      </c>
      <c r="C46" s="69"/>
      <c r="D46" s="158" t="s">
        <v>440</v>
      </c>
      <c r="E46" s="210">
        <v>90</v>
      </c>
      <c r="F46" s="13" t="s">
        <v>321</v>
      </c>
      <c r="G46" s="93"/>
      <c r="H46" s="93"/>
      <c r="I46" s="93"/>
      <c r="J46" s="93"/>
      <c r="K46" s="93"/>
      <c r="L46" s="93"/>
      <c r="M46" s="93"/>
      <c r="N46" s="93"/>
      <c r="O46" s="93"/>
      <c r="P46" s="93"/>
      <c r="Q46" s="93"/>
      <c r="R46" s="93"/>
      <c r="S46" s="93"/>
      <c r="T46" s="93"/>
      <c r="U46" s="93"/>
      <c r="V46" s="93"/>
      <c r="W46" s="93"/>
      <c r="X46" s="93"/>
      <c r="Y46" s="93"/>
      <c r="Z46" s="93"/>
      <c r="AA46" s="84">
        <f t="shared" ref="AA46:AA97" si="9">SUM(G46:Z46)</f>
        <v>0</v>
      </c>
      <c r="AB46" s="25">
        <f>AA46*E46</f>
        <v>0</v>
      </c>
      <c r="AC46" s="40"/>
    </row>
    <row r="47" spans="2:29" s="20" customFormat="1" ht="13.5" customHeight="1" outlineLevel="1">
      <c r="B47" s="69">
        <v>1069</v>
      </c>
      <c r="C47" s="69"/>
      <c r="D47" s="147" t="s">
        <v>466</v>
      </c>
      <c r="E47" s="39">
        <v>69</v>
      </c>
      <c r="F47" s="13" t="s">
        <v>322</v>
      </c>
      <c r="G47" s="93"/>
      <c r="H47" s="93"/>
      <c r="I47" s="93"/>
      <c r="J47" s="93"/>
      <c r="K47" s="93"/>
      <c r="L47" s="93"/>
      <c r="M47" s="93"/>
      <c r="N47" s="93"/>
      <c r="O47" s="93"/>
      <c r="P47" s="93"/>
      <c r="Q47" s="93"/>
      <c r="R47" s="93"/>
      <c r="S47" s="93"/>
      <c r="T47" s="93"/>
      <c r="U47" s="93"/>
      <c r="V47" s="93"/>
      <c r="W47" s="93"/>
      <c r="X47" s="93"/>
      <c r="Y47" s="93"/>
      <c r="Z47" s="93"/>
      <c r="AA47" s="84">
        <f t="shared" si="9"/>
        <v>0</v>
      </c>
      <c r="AB47" s="25">
        <f>AA47*E47</f>
        <v>0</v>
      </c>
      <c r="AC47" s="40"/>
    </row>
    <row r="48" spans="2:29" s="20" customFormat="1" ht="13.5" customHeight="1" outlineLevel="1">
      <c r="B48" s="40">
        <v>759</v>
      </c>
      <c r="C48" s="40"/>
      <c r="D48" s="158" t="s">
        <v>446</v>
      </c>
      <c r="E48" s="210">
        <v>75</v>
      </c>
      <c r="F48" s="13" t="s">
        <v>379</v>
      </c>
      <c r="G48" s="93"/>
      <c r="H48" s="93"/>
      <c r="I48" s="93"/>
      <c r="J48" s="93"/>
      <c r="K48" s="93"/>
      <c r="L48" s="93"/>
      <c r="M48" s="93"/>
      <c r="N48" s="93"/>
      <c r="O48" s="93"/>
      <c r="P48" s="93"/>
      <c r="Q48" s="93"/>
      <c r="R48" s="93"/>
      <c r="S48" s="93"/>
      <c r="T48" s="93"/>
      <c r="U48" s="93"/>
      <c r="V48" s="93"/>
      <c r="W48" s="93"/>
      <c r="X48" s="93"/>
      <c r="Y48" s="93"/>
      <c r="Z48" s="93"/>
      <c r="AA48" s="84">
        <f t="shared" si="9"/>
        <v>0</v>
      </c>
      <c r="AB48" s="25">
        <f>AA48*E48</f>
        <v>0</v>
      </c>
    </row>
    <row r="49" spans="1:29" s="40" customFormat="1" ht="13.5" customHeight="1" outlineLevel="1">
      <c r="D49" s="158" t="s">
        <v>467</v>
      </c>
      <c r="E49" s="210">
        <v>75</v>
      </c>
      <c r="F49" s="13"/>
      <c r="G49" s="93"/>
      <c r="H49" s="93"/>
      <c r="I49" s="93"/>
      <c r="J49" s="93"/>
      <c r="K49" s="93"/>
      <c r="L49" s="93"/>
      <c r="M49" s="93"/>
      <c r="N49" s="93"/>
      <c r="O49" s="93"/>
      <c r="P49" s="93"/>
      <c r="Q49" s="93"/>
      <c r="R49" s="93"/>
      <c r="S49" s="93"/>
      <c r="T49" s="93"/>
      <c r="U49" s="93"/>
      <c r="V49" s="93"/>
      <c r="W49" s="93"/>
      <c r="X49" s="93"/>
      <c r="Y49" s="93"/>
      <c r="Z49" s="93"/>
      <c r="AA49" s="84">
        <f t="shared" ref="AA49" si="10">SUM(G49:Z49)</f>
        <v>0</v>
      </c>
      <c r="AB49" s="43">
        <f>AA49*E49</f>
        <v>0</v>
      </c>
    </row>
    <row r="50" spans="1:29" s="40" customFormat="1" ht="13.5" customHeight="1" outlineLevel="1">
      <c r="B50" s="68">
        <v>2002</v>
      </c>
      <c r="C50" s="77"/>
      <c r="D50" s="175" t="s">
        <v>488</v>
      </c>
      <c r="E50" s="188">
        <v>120</v>
      </c>
      <c r="F50" s="13" t="s">
        <v>489</v>
      </c>
      <c r="G50" s="99"/>
      <c r="H50" s="99"/>
      <c r="I50" s="99"/>
      <c r="J50" s="99"/>
      <c r="K50" s="99"/>
      <c r="L50" s="99"/>
      <c r="M50" s="99"/>
      <c r="N50" s="99"/>
      <c r="O50" s="99"/>
      <c r="P50" s="99"/>
      <c r="Q50" s="99"/>
      <c r="R50" s="99"/>
      <c r="S50" s="99"/>
      <c r="T50" s="99"/>
      <c r="U50" s="99"/>
      <c r="V50" s="99"/>
      <c r="W50" s="99"/>
      <c r="X50" s="99"/>
      <c r="Y50" s="99"/>
      <c r="Z50" s="99"/>
      <c r="AA50" s="78">
        <f>SUM(G50:Z50)</f>
        <v>0</v>
      </c>
      <c r="AB50" s="43">
        <f>AA50*E50</f>
        <v>0</v>
      </c>
    </row>
    <row r="51" spans="1:29" s="40" customFormat="1" ht="13.5" customHeight="1" outlineLevel="1">
      <c r="B51" s="42">
        <v>985</v>
      </c>
      <c r="C51" s="42"/>
      <c r="D51" s="175" t="s">
        <v>441</v>
      </c>
      <c r="E51" s="188">
        <v>92</v>
      </c>
      <c r="F51" s="13" t="s">
        <v>401</v>
      </c>
      <c r="G51" s="96"/>
      <c r="H51" s="96"/>
      <c r="I51" s="96"/>
      <c r="J51" s="96"/>
      <c r="K51" s="96"/>
      <c r="L51" s="96"/>
      <c r="M51" s="96"/>
      <c r="N51" s="96"/>
      <c r="O51" s="96"/>
      <c r="P51" s="96"/>
      <c r="Q51" s="96"/>
      <c r="R51" s="96"/>
      <c r="S51" s="96"/>
      <c r="T51" s="96"/>
      <c r="U51" s="96"/>
      <c r="V51" s="96"/>
      <c r="W51" s="96"/>
      <c r="X51" s="96"/>
      <c r="Y51" s="96"/>
      <c r="Z51" s="96"/>
      <c r="AA51" s="78">
        <f t="shared" ref="AA51:AA94" si="11">SUM(G51:Z51)</f>
        <v>0</v>
      </c>
      <c r="AB51" s="43">
        <f t="shared" ref="AB51:AB94" si="12">AA51*E51</f>
        <v>0</v>
      </c>
    </row>
    <row r="52" spans="1:29" s="42" customFormat="1" ht="13.5" customHeight="1" outlineLevel="1">
      <c r="B52" s="68">
        <v>1898</v>
      </c>
      <c r="C52" s="77">
        <v>8000</v>
      </c>
      <c r="D52" s="147" t="s">
        <v>73</v>
      </c>
      <c r="E52" s="39">
        <v>109</v>
      </c>
      <c r="F52" s="13" t="s">
        <v>224</v>
      </c>
      <c r="G52" s="96"/>
      <c r="H52" s="96"/>
      <c r="I52" s="96"/>
      <c r="J52" s="96"/>
      <c r="K52" s="96"/>
      <c r="L52" s="96"/>
      <c r="M52" s="96"/>
      <c r="N52" s="96"/>
      <c r="O52" s="96"/>
      <c r="P52" s="96"/>
      <c r="Q52" s="96"/>
      <c r="R52" s="96"/>
      <c r="S52" s="96"/>
      <c r="T52" s="96"/>
      <c r="U52" s="96"/>
      <c r="V52" s="96"/>
      <c r="W52" s="96"/>
      <c r="X52" s="96"/>
      <c r="Y52" s="96"/>
      <c r="Z52" s="96"/>
      <c r="AA52" s="78">
        <f t="shared" si="11"/>
        <v>0</v>
      </c>
      <c r="AB52" s="43">
        <f t="shared" si="12"/>
        <v>0</v>
      </c>
    </row>
    <row r="53" spans="1:29" s="20" customFormat="1" ht="13.5" customHeight="1" outlineLevel="1">
      <c r="A53" s="40"/>
      <c r="B53" s="68">
        <v>1010</v>
      </c>
      <c r="C53" s="77">
        <v>8100</v>
      </c>
      <c r="D53" s="147" t="s">
        <v>459</v>
      </c>
      <c r="E53" s="39">
        <v>98</v>
      </c>
      <c r="F53" s="13" t="s">
        <v>460</v>
      </c>
      <c r="G53" s="166"/>
      <c r="H53" s="166"/>
      <c r="I53" s="166"/>
      <c r="J53" s="166"/>
      <c r="K53" s="166"/>
      <c r="L53" s="166"/>
      <c r="M53" s="166"/>
      <c r="N53" s="166"/>
      <c r="O53" s="166"/>
      <c r="P53" s="166"/>
      <c r="Q53" s="166"/>
      <c r="R53" s="166"/>
      <c r="S53" s="166"/>
      <c r="T53" s="166"/>
      <c r="U53" s="166"/>
      <c r="V53" s="166"/>
      <c r="W53" s="166"/>
      <c r="X53" s="166"/>
      <c r="Y53" s="166"/>
      <c r="Z53" s="166"/>
      <c r="AA53" s="78">
        <f t="shared" ref="AA53" si="13">SUM(G53:Z53)</f>
        <v>0</v>
      </c>
      <c r="AB53" s="43">
        <f t="shared" si="12"/>
        <v>0</v>
      </c>
    </row>
    <row r="54" spans="1:29" s="40" customFormat="1" ht="13.5" customHeight="1" outlineLevel="1">
      <c r="A54" s="20"/>
      <c r="B54" s="68">
        <v>1091</v>
      </c>
      <c r="C54" s="77">
        <v>8110</v>
      </c>
      <c r="D54" s="147" t="s">
        <v>137</v>
      </c>
      <c r="E54" s="39">
        <v>69</v>
      </c>
      <c r="F54" s="13" t="s">
        <v>299</v>
      </c>
      <c r="G54" s="99"/>
      <c r="H54" s="99"/>
      <c r="I54" s="99"/>
      <c r="J54" s="99"/>
      <c r="K54" s="99"/>
      <c r="L54" s="99"/>
      <c r="M54" s="99"/>
      <c r="N54" s="99"/>
      <c r="O54" s="99"/>
      <c r="P54" s="99"/>
      <c r="Q54" s="99"/>
      <c r="R54" s="99"/>
      <c r="S54" s="99"/>
      <c r="T54" s="99"/>
      <c r="U54" s="99"/>
      <c r="V54" s="99"/>
      <c r="W54" s="99"/>
      <c r="X54" s="99"/>
      <c r="Y54" s="99"/>
      <c r="Z54" s="99"/>
      <c r="AA54" s="78">
        <f t="shared" si="11"/>
        <v>0</v>
      </c>
      <c r="AB54" s="43">
        <f t="shared" si="12"/>
        <v>0</v>
      </c>
    </row>
    <row r="55" spans="1:29" s="40" customFormat="1" ht="13.5" customHeight="1" outlineLevel="1">
      <c r="B55" s="68">
        <v>1048</v>
      </c>
      <c r="C55" s="68">
        <v>9000</v>
      </c>
      <c r="D55" s="148" t="s">
        <v>95</v>
      </c>
      <c r="E55" s="39">
        <v>104</v>
      </c>
      <c r="F55" s="13" t="s">
        <v>249</v>
      </c>
      <c r="G55" s="99"/>
      <c r="H55" s="99"/>
      <c r="I55" s="99"/>
      <c r="J55" s="99"/>
      <c r="K55" s="99"/>
      <c r="L55" s="99"/>
      <c r="M55" s="99"/>
      <c r="N55" s="99"/>
      <c r="O55" s="99"/>
      <c r="P55" s="99"/>
      <c r="Q55" s="99"/>
      <c r="R55" s="99"/>
      <c r="S55" s="99"/>
      <c r="T55" s="99"/>
      <c r="U55" s="99"/>
      <c r="V55" s="99"/>
      <c r="W55" s="99"/>
      <c r="X55" s="99"/>
      <c r="Y55" s="99"/>
      <c r="Z55" s="99"/>
      <c r="AA55" s="78">
        <f t="shared" si="11"/>
        <v>0</v>
      </c>
      <c r="AB55" s="43">
        <f t="shared" si="12"/>
        <v>0</v>
      </c>
    </row>
    <row r="56" spans="1:29" s="40" customFormat="1" ht="13.5" customHeight="1" outlineLevel="1">
      <c r="B56" s="68">
        <v>1967</v>
      </c>
      <c r="C56" s="77">
        <v>9050</v>
      </c>
      <c r="D56" s="148" t="s">
        <v>411</v>
      </c>
      <c r="E56" s="39">
        <v>104</v>
      </c>
      <c r="F56" s="113" t="s">
        <v>420</v>
      </c>
      <c r="G56" s="99"/>
      <c r="H56" s="99"/>
      <c r="I56" s="99"/>
      <c r="J56" s="99"/>
      <c r="K56" s="99"/>
      <c r="L56" s="99"/>
      <c r="M56" s="99"/>
      <c r="N56" s="99"/>
      <c r="O56" s="99"/>
      <c r="P56" s="99"/>
      <c r="Q56" s="99"/>
      <c r="R56" s="99"/>
      <c r="S56" s="99"/>
      <c r="T56" s="99"/>
      <c r="U56" s="99"/>
      <c r="V56" s="99"/>
      <c r="W56" s="99"/>
      <c r="X56" s="99"/>
      <c r="Y56" s="99"/>
      <c r="Z56" s="99"/>
      <c r="AA56" s="78">
        <f t="shared" si="11"/>
        <v>0</v>
      </c>
      <c r="AB56" s="43">
        <f t="shared" si="12"/>
        <v>0</v>
      </c>
    </row>
    <row r="57" spans="1:29" s="40" customFormat="1" ht="13.5" customHeight="1" outlineLevel="1">
      <c r="B57" s="68">
        <v>1810</v>
      </c>
      <c r="C57" s="68">
        <v>9060</v>
      </c>
      <c r="D57" s="147" t="s">
        <v>206</v>
      </c>
      <c r="E57" s="39">
        <v>121</v>
      </c>
      <c r="F57" s="13" t="s">
        <v>251</v>
      </c>
      <c r="G57" s="99"/>
      <c r="H57" s="99"/>
      <c r="I57" s="99"/>
      <c r="J57" s="99"/>
      <c r="K57" s="99"/>
      <c r="L57" s="99"/>
      <c r="M57" s="99"/>
      <c r="N57" s="99"/>
      <c r="O57" s="99"/>
      <c r="P57" s="99"/>
      <c r="Q57" s="99"/>
      <c r="R57" s="99"/>
      <c r="S57" s="99"/>
      <c r="T57" s="99"/>
      <c r="U57" s="99"/>
      <c r="V57" s="99"/>
      <c r="W57" s="99"/>
      <c r="X57" s="99"/>
      <c r="Y57" s="99"/>
      <c r="Z57" s="99"/>
      <c r="AA57" s="78">
        <f t="shared" si="11"/>
        <v>0</v>
      </c>
      <c r="AB57" s="43">
        <f t="shared" si="12"/>
        <v>0</v>
      </c>
    </row>
    <row r="58" spans="1:29" s="40" customFormat="1" ht="13.5" customHeight="1" outlineLevel="1">
      <c r="B58" s="68"/>
      <c r="C58" s="77">
        <v>9050</v>
      </c>
      <c r="D58" s="153" t="s">
        <v>487</v>
      </c>
      <c r="E58" s="39">
        <v>110</v>
      </c>
      <c r="F58" s="163" t="s">
        <v>251</v>
      </c>
      <c r="G58" s="180"/>
      <c r="H58" s="180"/>
      <c r="I58" s="180"/>
      <c r="J58" s="180"/>
      <c r="K58" s="180"/>
      <c r="L58" s="180"/>
      <c r="M58" s="180"/>
      <c r="N58" s="180"/>
      <c r="O58" s="180"/>
      <c r="P58" s="180"/>
      <c r="Q58" s="180"/>
      <c r="R58" s="180"/>
      <c r="S58" s="180"/>
      <c r="T58" s="180"/>
      <c r="U58" s="180"/>
      <c r="V58" s="180"/>
      <c r="W58" s="180"/>
      <c r="X58" s="180"/>
      <c r="Y58" s="180"/>
      <c r="Z58" s="180"/>
      <c r="AA58" s="78">
        <f t="shared" ref="AA58" si="14">SUM(G58:Z58)</f>
        <v>0</v>
      </c>
      <c r="AB58" s="43">
        <f t="shared" si="12"/>
        <v>0</v>
      </c>
    </row>
    <row r="59" spans="1:29" s="40" customFormat="1" ht="13.5" customHeight="1" outlineLevel="1">
      <c r="B59" s="68">
        <v>1997</v>
      </c>
      <c r="C59" s="68">
        <v>9100</v>
      </c>
      <c r="D59" s="147" t="s">
        <v>196</v>
      </c>
      <c r="E59" s="39">
        <v>121</v>
      </c>
      <c r="F59" s="13" t="s">
        <v>226</v>
      </c>
      <c r="G59" s="99"/>
      <c r="H59" s="99"/>
      <c r="I59" s="99"/>
      <c r="J59" s="99"/>
      <c r="K59" s="99"/>
      <c r="L59" s="99"/>
      <c r="M59" s="99"/>
      <c r="N59" s="99"/>
      <c r="O59" s="99"/>
      <c r="P59" s="99"/>
      <c r="Q59" s="99"/>
      <c r="R59" s="99"/>
      <c r="S59" s="99"/>
      <c r="T59" s="99"/>
      <c r="U59" s="99"/>
      <c r="V59" s="99"/>
      <c r="W59" s="99"/>
      <c r="X59" s="99"/>
      <c r="Y59" s="99"/>
      <c r="Z59" s="99"/>
      <c r="AA59" s="78">
        <f t="shared" si="11"/>
        <v>0</v>
      </c>
      <c r="AB59" s="43">
        <f t="shared" si="12"/>
        <v>0</v>
      </c>
    </row>
    <row r="60" spans="1:29" s="40" customFormat="1" ht="13.5" customHeight="1" outlineLevel="1">
      <c r="B60" s="68">
        <v>849</v>
      </c>
      <c r="C60" s="77">
        <v>9110</v>
      </c>
      <c r="D60" s="148" t="s">
        <v>382</v>
      </c>
      <c r="E60" s="39">
        <v>115</v>
      </c>
      <c r="F60" s="13" t="s">
        <v>371</v>
      </c>
      <c r="G60" s="99"/>
      <c r="H60" s="99"/>
      <c r="I60" s="99"/>
      <c r="J60" s="99"/>
      <c r="K60" s="99"/>
      <c r="L60" s="99"/>
      <c r="M60" s="99"/>
      <c r="N60" s="99"/>
      <c r="O60" s="99"/>
      <c r="P60" s="99"/>
      <c r="Q60" s="99"/>
      <c r="R60" s="99"/>
      <c r="S60" s="99"/>
      <c r="T60" s="99"/>
      <c r="U60" s="99"/>
      <c r="V60" s="99"/>
      <c r="W60" s="99"/>
      <c r="X60" s="99"/>
      <c r="Y60" s="99"/>
      <c r="Z60" s="99"/>
      <c r="AA60" s="78">
        <f t="shared" si="11"/>
        <v>0</v>
      </c>
      <c r="AB60" s="43">
        <f t="shared" si="12"/>
        <v>0</v>
      </c>
    </row>
    <row r="61" spans="1:29" s="40" customFormat="1" ht="13.5" customHeight="1" outlineLevel="1">
      <c r="D61" s="147" t="s">
        <v>21</v>
      </c>
      <c r="E61" s="200">
        <v>104</v>
      </c>
      <c r="F61" s="163" t="s">
        <v>349</v>
      </c>
      <c r="G61" s="164"/>
      <c r="H61" s="164"/>
      <c r="I61" s="164"/>
      <c r="J61" s="164"/>
      <c r="K61" s="164"/>
      <c r="L61" s="164"/>
      <c r="M61" s="164"/>
      <c r="N61" s="164"/>
      <c r="O61" s="164"/>
      <c r="P61" s="164"/>
      <c r="Q61" s="164"/>
      <c r="R61" s="164"/>
      <c r="S61" s="164"/>
      <c r="T61" s="164"/>
      <c r="U61" s="164"/>
      <c r="V61" s="164"/>
      <c r="W61" s="164"/>
      <c r="X61" s="164"/>
      <c r="Y61" s="164"/>
      <c r="Z61" s="164"/>
      <c r="AA61" s="78">
        <f t="shared" ref="AA61" si="15">SUM(G61:Z61)</f>
        <v>0</v>
      </c>
      <c r="AB61" s="43">
        <f t="shared" si="12"/>
        <v>0</v>
      </c>
    </row>
    <row r="62" spans="1:29" s="40" customFormat="1" ht="13.5" customHeight="1" outlineLevel="1">
      <c r="B62" s="68">
        <v>1045</v>
      </c>
      <c r="C62" s="68">
        <v>9120</v>
      </c>
      <c r="D62" s="147" t="s">
        <v>412</v>
      </c>
      <c r="E62" s="39">
        <v>106</v>
      </c>
      <c r="F62" s="113" t="s">
        <v>418</v>
      </c>
      <c r="G62" s="99"/>
      <c r="H62" s="99"/>
      <c r="I62" s="99"/>
      <c r="J62" s="99"/>
      <c r="K62" s="99"/>
      <c r="L62" s="99"/>
      <c r="M62" s="99"/>
      <c r="N62" s="99"/>
      <c r="O62" s="99"/>
      <c r="P62" s="99"/>
      <c r="Q62" s="99"/>
      <c r="R62" s="99"/>
      <c r="S62" s="99"/>
      <c r="T62" s="99"/>
      <c r="U62" s="99"/>
      <c r="V62" s="99"/>
      <c r="W62" s="99"/>
      <c r="X62" s="99"/>
      <c r="Y62" s="99"/>
      <c r="Z62" s="99"/>
      <c r="AA62" s="78">
        <f t="shared" si="11"/>
        <v>0</v>
      </c>
      <c r="AB62" s="43">
        <f t="shared" si="12"/>
        <v>0</v>
      </c>
    </row>
    <row r="63" spans="1:29" s="40" customFormat="1" ht="13.5" customHeight="1" outlineLevel="1">
      <c r="B63" s="68">
        <v>1046</v>
      </c>
      <c r="C63" s="77">
        <v>9130</v>
      </c>
      <c r="D63" s="147" t="s">
        <v>413</v>
      </c>
      <c r="E63" s="39">
        <v>121</v>
      </c>
      <c r="F63" s="113" t="s">
        <v>419</v>
      </c>
      <c r="G63" s="99"/>
      <c r="H63" s="99"/>
      <c r="I63" s="99"/>
      <c r="J63" s="99"/>
      <c r="K63" s="99"/>
      <c r="L63" s="99"/>
      <c r="M63" s="99"/>
      <c r="N63" s="99"/>
      <c r="O63" s="99"/>
      <c r="P63" s="99"/>
      <c r="Q63" s="99"/>
      <c r="R63" s="99"/>
      <c r="S63" s="99"/>
      <c r="T63" s="99"/>
      <c r="U63" s="99"/>
      <c r="V63" s="99"/>
      <c r="W63" s="99"/>
      <c r="X63" s="99"/>
      <c r="Y63" s="99"/>
      <c r="Z63" s="99"/>
      <c r="AA63" s="78">
        <f t="shared" si="11"/>
        <v>0</v>
      </c>
      <c r="AB63" s="43">
        <f t="shared" si="12"/>
        <v>0</v>
      </c>
    </row>
    <row r="64" spans="1:29" s="40" customFormat="1" ht="13.5" customHeight="1" outlineLevel="1">
      <c r="B64" s="68">
        <v>1047</v>
      </c>
      <c r="C64" s="68">
        <v>9140</v>
      </c>
      <c r="D64" s="147" t="s">
        <v>364</v>
      </c>
      <c r="E64" s="39">
        <v>161</v>
      </c>
      <c r="F64" s="13" t="s">
        <v>372</v>
      </c>
      <c r="G64" s="99"/>
      <c r="H64" s="99"/>
      <c r="I64" s="99"/>
      <c r="J64" s="99"/>
      <c r="K64" s="99"/>
      <c r="L64" s="99"/>
      <c r="M64" s="99"/>
      <c r="N64" s="99"/>
      <c r="O64" s="99"/>
      <c r="P64" s="99"/>
      <c r="Q64" s="99"/>
      <c r="R64" s="99"/>
      <c r="S64" s="99"/>
      <c r="T64" s="99"/>
      <c r="U64" s="99"/>
      <c r="V64" s="99"/>
      <c r="W64" s="99"/>
      <c r="X64" s="99"/>
      <c r="Y64" s="99"/>
      <c r="Z64" s="99"/>
      <c r="AA64" s="78">
        <f t="shared" si="11"/>
        <v>0</v>
      </c>
      <c r="AB64" s="43">
        <f t="shared" si="12"/>
        <v>0</v>
      </c>
      <c r="AC64" s="181"/>
    </row>
    <row r="65" spans="1:29" s="40" customFormat="1" ht="13.5" customHeight="1" outlineLevel="1">
      <c r="A65" s="179"/>
      <c r="B65" s="74"/>
      <c r="C65" s="74"/>
      <c r="D65" s="147" t="s">
        <v>482</v>
      </c>
      <c r="E65" s="39">
        <v>161</v>
      </c>
      <c r="F65" s="21"/>
      <c r="G65" s="192"/>
      <c r="H65" s="192"/>
      <c r="I65" s="192"/>
      <c r="J65" s="192"/>
      <c r="K65" s="192"/>
      <c r="L65" s="192"/>
      <c r="M65" s="192"/>
      <c r="N65" s="192"/>
      <c r="O65" s="192"/>
      <c r="P65" s="192"/>
      <c r="Q65" s="192"/>
      <c r="R65" s="192"/>
      <c r="S65" s="192"/>
      <c r="T65" s="192"/>
      <c r="U65" s="192"/>
      <c r="V65" s="192"/>
      <c r="W65" s="192"/>
      <c r="X65" s="192"/>
      <c r="Y65" s="192"/>
      <c r="Z65" s="192"/>
      <c r="AA65" s="193">
        <f t="shared" ref="AA65" si="16">SUM(G65:Z65)</f>
        <v>0</v>
      </c>
      <c r="AB65" s="194">
        <f t="shared" si="12"/>
        <v>0</v>
      </c>
      <c r="AC65" s="181"/>
    </row>
    <row r="66" spans="1:29" s="40" customFormat="1" ht="13.5" customHeight="1" outlineLevel="1">
      <c r="A66" s="179"/>
      <c r="B66" s="68"/>
      <c r="C66" s="77"/>
      <c r="D66" s="177" t="s">
        <v>474</v>
      </c>
      <c r="E66" s="39">
        <v>117</v>
      </c>
      <c r="F66" s="163"/>
      <c r="G66" s="180"/>
      <c r="H66" s="180"/>
      <c r="I66" s="180"/>
      <c r="J66" s="180"/>
      <c r="K66" s="180"/>
      <c r="L66" s="180"/>
      <c r="M66" s="180"/>
      <c r="N66" s="180"/>
      <c r="O66" s="180"/>
      <c r="P66" s="180"/>
      <c r="Q66" s="180"/>
      <c r="R66" s="180"/>
      <c r="S66" s="180"/>
      <c r="T66" s="180"/>
      <c r="U66" s="180"/>
      <c r="V66" s="180"/>
      <c r="W66" s="180"/>
      <c r="X66" s="180"/>
      <c r="Y66" s="180"/>
      <c r="Z66" s="180"/>
      <c r="AA66" s="78">
        <f t="shared" ref="AA66:AA67" si="17">SUM(G66:Z66)</f>
        <v>0</v>
      </c>
      <c r="AB66" s="43">
        <f t="shared" si="12"/>
        <v>0</v>
      </c>
    </row>
    <row r="67" spans="1:29" s="40" customFormat="1" ht="13.5" customHeight="1" outlineLevel="1">
      <c r="A67" s="179"/>
      <c r="B67" s="68"/>
      <c r="C67" s="77"/>
      <c r="D67" s="177" t="s">
        <v>475</v>
      </c>
      <c r="E67" s="39">
        <v>117</v>
      </c>
      <c r="F67" s="163"/>
      <c r="G67" s="180"/>
      <c r="H67" s="180"/>
      <c r="I67" s="180"/>
      <c r="J67" s="180"/>
      <c r="K67" s="180"/>
      <c r="L67" s="180"/>
      <c r="M67" s="180"/>
      <c r="N67" s="180"/>
      <c r="O67" s="180"/>
      <c r="P67" s="180"/>
      <c r="Q67" s="180"/>
      <c r="R67" s="180"/>
      <c r="S67" s="180"/>
      <c r="T67" s="180"/>
      <c r="U67" s="180"/>
      <c r="V67" s="180"/>
      <c r="W67" s="180"/>
      <c r="X67" s="180"/>
      <c r="Y67" s="180"/>
      <c r="Z67" s="180"/>
      <c r="AA67" s="78">
        <f t="shared" si="17"/>
        <v>0</v>
      </c>
      <c r="AB67" s="43">
        <f t="shared" si="12"/>
        <v>0</v>
      </c>
    </row>
    <row r="68" spans="1:29" s="40" customFormat="1" ht="13.5" customHeight="1" outlineLevel="1">
      <c r="B68" s="68"/>
      <c r="C68" s="68"/>
      <c r="D68" s="147" t="s">
        <v>426</v>
      </c>
      <c r="E68" s="39">
        <v>91</v>
      </c>
      <c r="F68" s="13"/>
      <c r="G68" s="99"/>
      <c r="H68" s="99"/>
      <c r="I68" s="99"/>
      <c r="J68" s="99"/>
      <c r="K68" s="99"/>
      <c r="L68" s="99"/>
      <c r="M68" s="99"/>
      <c r="N68" s="99"/>
      <c r="O68" s="99"/>
      <c r="P68" s="99"/>
      <c r="Q68" s="99"/>
      <c r="R68" s="99"/>
      <c r="S68" s="99"/>
      <c r="T68" s="99"/>
      <c r="U68" s="99"/>
      <c r="V68" s="99"/>
      <c r="W68" s="99"/>
      <c r="X68" s="99"/>
      <c r="Y68" s="99"/>
      <c r="Z68" s="99"/>
      <c r="AA68" s="78">
        <f t="shared" si="11"/>
        <v>0</v>
      </c>
      <c r="AB68" s="43">
        <f t="shared" si="12"/>
        <v>0</v>
      </c>
    </row>
    <row r="69" spans="1:29" s="40" customFormat="1" ht="13.5" customHeight="1" outlineLevel="1">
      <c r="B69" s="68">
        <v>1998</v>
      </c>
      <c r="C69" s="77">
        <v>9150</v>
      </c>
      <c r="D69" s="147" t="s">
        <v>147</v>
      </c>
      <c r="E69" s="39">
        <v>106</v>
      </c>
      <c r="F69" s="13" t="s">
        <v>246</v>
      </c>
      <c r="G69" s="99"/>
      <c r="H69" s="99"/>
      <c r="I69" s="99"/>
      <c r="J69" s="99"/>
      <c r="K69" s="99"/>
      <c r="L69" s="99"/>
      <c r="M69" s="99"/>
      <c r="N69" s="99"/>
      <c r="O69" s="99"/>
      <c r="P69" s="99"/>
      <c r="Q69" s="99"/>
      <c r="R69" s="99"/>
      <c r="S69" s="99"/>
      <c r="T69" s="99"/>
      <c r="U69" s="99"/>
      <c r="V69" s="99"/>
      <c r="W69" s="99"/>
      <c r="X69" s="99"/>
      <c r="Y69" s="99"/>
      <c r="Z69" s="99"/>
      <c r="AA69" s="78">
        <f t="shared" si="11"/>
        <v>0</v>
      </c>
      <c r="AB69" s="43">
        <f t="shared" si="12"/>
        <v>0</v>
      </c>
    </row>
    <row r="70" spans="1:29" s="40" customFormat="1" ht="13.5" customHeight="1" outlineLevel="1">
      <c r="B70" s="68"/>
      <c r="C70" s="77"/>
      <c r="D70" s="147" t="s">
        <v>148</v>
      </c>
      <c r="E70" s="39">
        <v>121</v>
      </c>
      <c r="F70" s="13" t="s">
        <v>247</v>
      </c>
      <c r="G70" s="99"/>
      <c r="H70" s="99"/>
      <c r="I70" s="99"/>
      <c r="J70" s="99"/>
      <c r="K70" s="99"/>
      <c r="L70" s="99"/>
      <c r="M70" s="99"/>
      <c r="N70" s="99"/>
      <c r="O70" s="99"/>
      <c r="P70" s="99"/>
      <c r="Q70" s="99"/>
      <c r="R70" s="99"/>
      <c r="S70" s="99"/>
      <c r="T70" s="99"/>
      <c r="U70" s="99"/>
      <c r="V70" s="99"/>
      <c r="W70" s="99"/>
      <c r="X70" s="99"/>
      <c r="Y70" s="99"/>
      <c r="Z70" s="99"/>
      <c r="AA70" s="78">
        <f t="shared" si="11"/>
        <v>0</v>
      </c>
      <c r="AB70" s="43">
        <f t="shared" si="12"/>
        <v>0</v>
      </c>
    </row>
    <row r="71" spans="1:29" s="40" customFormat="1" ht="13.5" customHeight="1" outlineLevel="1">
      <c r="B71" s="68"/>
      <c r="C71" s="68"/>
      <c r="D71" s="148" t="s">
        <v>197</v>
      </c>
      <c r="E71" s="39">
        <v>115</v>
      </c>
      <c r="F71" s="13" t="s">
        <v>248</v>
      </c>
      <c r="G71" s="99"/>
      <c r="H71" s="99"/>
      <c r="I71" s="99"/>
      <c r="J71" s="99"/>
      <c r="K71" s="99"/>
      <c r="L71" s="99"/>
      <c r="M71" s="99"/>
      <c r="N71" s="99"/>
      <c r="O71" s="99"/>
      <c r="P71" s="99"/>
      <c r="Q71" s="99"/>
      <c r="R71" s="99"/>
      <c r="S71" s="99"/>
      <c r="T71" s="99"/>
      <c r="U71" s="99"/>
      <c r="V71" s="99"/>
      <c r="W71" s="99"/>
      <c r="X71" s="99"/>
      <c r="Y71" s="99"/>
      <c r="Z71" s="99"/>
      <c r="AA71" s="78">
        <f t="shared" si="11"/>
        <v>0</v>
      </c>
      <c r="AB71" s="43">
        <f t="shared" si="12"/>
        <v>0</v>
      </c>
    </row>
    <row r="72" spans="1:29" s="40" customFormat="1" ht="13.5" customHeight="1" outlineLevel="1">
      <c r="B72" s="68"/>
      <c r="C72" s="68"/>
      <c r="D72" s="147" t="s">
        <v>415</v>
      </c>
      <c r="E72" s="39">
        <v>115</v>
      </c>
      <c r="F72" s="113" t="s">
        <v>422</v>
      </c>
      <c r="G72" s="99"/>
      <c r="H72" s="99"/>
      <c r="I72" s="99"/>
      <c r="J72" s="99"/>
      <c r="K72" s="99"/>
      <c r="L72" s="99"/>
      <c r="M72" s="99"/>
      <c r="N72" s="99"/>
      <c r="O72" s="99"/>
      <c r="P72" s="99"/>
      <c r="Q72" s="99"/>
      <c r="R72" s="99"/>
      <c r="S72" s="99"/>
      <c r="T72" s="99"/>
      <c r="U72" s="99"/>
      <c r="V72" s="99"/>
      <c r="W72" s="99"/>
      <c r="X72" s="99"/>
      <c r="Y72" s="99"/>
      <c r="Z72" s="99"/>
      <c r="AA72" s="78">
        <f t="shared" si="11"/>
        <v>0</v>
      </c>
      <c r="AB72" s="43">
        <f t="shared" si="12"/>
        <v>0</v>
      </c>
    </row>
    <row r="73" spans="1:29" s="40" customFormat="1" ht="13.5" customHeight="1" outlineLevel="1">
      <c r="B73" s="68"/>
      <c r="C73" s="68"/>
      <c r="D73" s="147" t="s">
        <v>416</v>
      </c>
      <c r="E73" s="39">
        <v>121</v>
      </c>
      <c r="F73" s="113" t="s">
        <v>423</v>
      </c>
      <c r="G73" s="99"/>
      <c r="H73" s="99"/>
      <c r="I73" s="99"/>
      <c r="J73" s="99"/>
      <c r="K73" s="99"/>
      <c r="L73" s="99"/>
      <c r="M73" s="99"/>
      <c r="N73" s="99"/>
      <c r="O73" s="99"/>
      <c r="P73" s="99"/>
      <c r="Q73" s="99"/>
      <c r="R73" s="99"/>
      <c r="S73" s="99"/>
      <c r="T73" s="99"/>
      <c r="U73" s="99"/>
      <c r="V73" s="99"/>
      <c r="W73" s="99"/>
      <c r="X73" s="99"/>
      <c r="Y73" s="99"/>
      <c r="Z73" s="99"/>
      <c r="AA73" s="78">
        <f t="shared" si="11"/>
        <v>0</v>
      </c>
      <c r="AB73" s="43">
        <f t="shared" si="12"/>
        <v>0</v>
      </c>
    </row>
    <row r="74" spans="1:29" s="40" customFormat="1" ht="13.5" customHeight="1" outlineLevel="1">
      <c r="B74" s="68"/>
      <c r="C74" s="68"/>
      <c r="D74" s="148" t="s">
        <v>365</v>
      </c>
      <c r="E74" s="39">
        <v>121</v>
      </c>
      <c r="F74" s="13" t="s">
        <v>373</v>
      </c>
      <c r="G74" s="99"/>
      <c r="H74" s="99"/>
      <c r="I74" s="99"/>
      <c r="J74" s="99"/>
      <c r="K74" s="99"/>
      <c r="L74" s="99"/>
      <c r="M74" s="99"/>
      <c r="N74" s="99"/>
      <c r="O74" s="99"/>
      <c r="P74" s="99"/>
      <c r="Q74" s="99"/>
      <c r="R74" s="99"/>
      <c r="S74" s="99"/>
      <c r="T74" s="99"/>
      <c r="U74" s="99"/>
      <c r="V74" s="99"/>
      <c r="W74" s="99"/>
      <c r="X74" s="99"/>
      <c r="Y74" s="99"/>
      <c r="Z74" s="99"/>
      <c r="AA74" s="78">
        <f t="shared" si="11"/>
        <v>0</v>
      </c>
      <c r="AB74" s="43">
        <f t="shared" si="12"/>
        <v>0</v>
      </c>
    </row>
    <row r="75" spans="1:29" s="40" customFormat="1" ht="13.5" customHeight="1" outlineLevel="1">
      <c r="A75" s="179"/>
      <c r="B75" s="74"/>
      <c r="C75" s="74"/>
      <c r="D75" s="148" t="s">
        <v>483</v>
      </c>
      <c r="E75" s="39">
        <v>150</v>
      </c>
      <c r="F75" s="21"/>
      <c r="G75" s="192"/>
      <c r="H75" s="192"/>
      <c r="I75" s="192"/>
      <c r="J75" s="192"/>
      <c r="K75" s="192"/>
      <c r="L75" s="192"/>
      <c r="M75" s="192"/>
      <c r="N75" s="192"/>
      <c r="O75" s="192"/>
      <c r="P75" s="192"/>
      <c r="Q75" s="192"/>
      <c r="R75" s="192"/>
      <c r="S75" s="192"/>
      <c r="T75" s="192"/>
      <c r="U75" s="192"/>
      <c r="V75" s="192"/>
      <c r="W75" s="192"/>
      <c r="X75" s="192"/>
      <c r="Y75" s="192"/>
      <c r="Z75" s="195"/>
      <c r="AA75" s="193">
        <f t="shared" ref="AA75" si="18">SUM(G75:Z75)</f>
        <v>0</v>
      </c>
      <c r="AB75" s="194">
        <f t="shared" si="12"/>
        <v>0</v>
      </c>
    </row>
    <row r="76" spans="1:29" s="40" customFormat="1" ht="13.5" customHeight="1" outlineLevel="1">
      <c r="A76" s="179"/>
      <c r="B76" s="68"/>
      <c r="C76" s="77"/>
      <c r="D76" s="177" t="s">
        <v>476</v>
      </c>
      <c r="E76" s="39">
        <v>117</v>
      </c>
      <c r="F76" s="163"/>
      <c r="G76" s="180"/>
      <c r="H76" s="180"/>
      <c r="I76" s="180"/>
      <c r="J76" s="180"/>
      <c r="K76" s="180"/>
      <c r="L76" s="180"/>
      <c r="M76" s="180"/>
      <c r="N76" s="180"/>
      <c r="O76" s="180"/>
      <c r="P76" s="180"/>
      <c r="Q76" s="180"/>
      <c r="R76" s="180"/>
      <c r="S76" s="180"/>
      <c r="T76" s="180"/>
      <c r="U76" s="180"/>
      <c r="V76" s="180"/>
      <c r="W76" s="180"/>
      <c r="X76" s="180"/>
      <c r="Y76" s="180"/>
      <c r="Z76" s="180"/>
      <c r="AA76" s="78">
        <f t="shared" ref="AA76:AA77" si="19">SUM(G76:Z76)</f>
        <v>0</v>
      </c>
      <c r="AB76" s="43">
        <f t="shared" si="12"/>
        <v>0</v>
      </c>
    </row>
    <row r="77" spans="1:29" s="40" customFormat="1" ht="13.5" customHeight="1" outlineLevel="1">
      <c r="A77" s="179"/>
      <c r="B77" s="68"/>
      <c r="C77" s="77"/>
      <c r="D77" s="177" t="s">
        <v>477</v>
      </c>
      <c r="E77" s="39">
        <v>109</v>
      </c>
      <c r="F77" s="163"/>
      <c r="G77" s="180"/>
      <c r="H77" s="180"/>
      <c r="I77" s="180"/>
      <c r="J77" s="180"/>
      <c r="K77" s="180"/>
      <c r="L77" s="180"/>
      <c r="M77" s="180"/>
      <c r="N77" s="180"/>
      <c r="O77" s="180"/>
      <c r="P77" s="180"/>
      <c r="Q77" s="180"/>
      <c r="R77" s="180"/>
      <c r="S77" s="180"/>
      <c r="T77" s="180"/>
      <c r="U77" s="180"/>
      <c r="V77" s="180"/>
      <c r="W77" s="180"/>
      <c r="X77" s="180"/>
      <c r="Y77" s="180"/>
      <c r="Z77" s="180"/>
      <c r="AA77" s="78">
        <f t="shared" si="19"/>
        <v>0</v>
      </c>
      <c r="AB77" s="43">
        <f t="shared" si="12"/>
        <v>0</v>
      </c>
    </row>
    <row r="78" spans="1:29" s="40" customFormat="1" ht="13.5" customHeight="1" outlineLevel="1">
      <c r="B78" s="68"/>
      <c r="C78" s="68"/>
      <c r="D78" s="147" t="s">
        <v>366</v>
      </c>
      <c r="E78" s="39">
        <v>104</v>
      </c>
      <c r="F78" s="13" t="s">
        <v>374</v>
      </c>
      <c r="G78" s="99"/>
      <c r="H78" s="99"/>
      <c r="I78" s="99"/>
      <c r="J78" s="99"/>
      <c r="K78" s="99"/>
      <c r="L78" s="99"/>
      <c r="M78" s="99"/>
      <c r="N78" s="99"/>
      <c r="O78" s="99"/>
      <c r="P78" s="99"/>
      <c r="Q78" s="99"/>
      <c r="R78" s="99"/>
      <c r="S78" s="99"/>
      <c r="T78" s="99"/>
      <c r="U78" s="99"/>
      <c r="V78" s="99"/>
      <c r="W78" s="99"/>
      <c r="X78" s="99"/>
      <c r="Y78" s="99"/>
      <c r="Z78" s="99"/>
      <c r="AA78" s="78">
        <f t="shared" si="11"/>
        <v>0</v>
      </c>
      <c r="AB78" s="43">
        <f t="shared" si="12"/>
        <v>0</v>
      </c>
    </row>
    <row r="79" spans="1:29" s="40" customFormat="1" ht="13.5" customHeight="1" outlineLevel="1">
      <c r="B79" s="68"/>
      <c r="C79" s="68"/>
      <c r="D79" s="147" t="s">
        <v>367</v>
      </c>
      <c r="E79" s="39">
        <v>127</v>
      </c>
      <c r="F79" s="13" t="s">
        <v>375</v>
      </c>
      <c r="G79" s="99"/>
      <c r="H79" s="99"/>
      <c r="I79" s="99"/>
      <c r="J79" s="99"/>
      <c r="K79" s="99"/>
      <c r="L79" s="99"/>
      <c r="M79" s="99"/>
      <c r="N79" s="99"/>
      <c r="O79" s="99"/>
      <c r="P79" s="99"/>
      <c r="Q79" s="99"/>
      <c r="R79" s="99"/>
      <c r="S79" s="99"/>
      <c r="T79" s="99"/>
      <c r="U79" s="99"/>
      <c r="V79" s="99"/>
      <c r="W79" s="99"/>
      <c r="X79" s="99"/>
      <c r="Y79" s="99"/>
      <c r="Z79" s="99"/>
      <c r="AA79" s="78">
        <f t="shared" si="11"/>
        <v>0</v>
      </c>
      <c r="AB79" s="43">
        <f t="shared" si="12"/>
        <v>0</v>
      </c>
    </row>
    <row r="80" spans="1:29" s="40" customFormat="1" ht="13.5" customHeight="1" outlineLevel="1">
      <c r="B80" s="68">
        <v>1993</v>
      </c>
      <c r="C80" s="77">
        <v>9170</v>
      </c>
      <c r="D80" s="147" t="s">
        <v>96</v>
      </c>
      <c r="E80" s="39">
        <v>117</v>
      </c>
      <c r="F80" s="13" t="s">
        <v>245</v>
      </c>
      <c r="G80" s="99"/>
      <c r="H80" s="99"/>
      <c r="I80" s="99"/>
      <c r="J80" s="99"/>
      <c r="K80" s="99"/>
      <c r="L80" s="99"/>
      <c r="M80" s="99"/>
      <c r="N80" s="99"/>
      <c r="O80" s="99"/>
      <c r="P80" s="99"/>
      <c r="Q80" s="99"/>
      <c r="R80" s="99"/>
      <c r="S80" s="99"/>
      <c r="T80" s="99"/>
      <c r="U80" s="99"/>
      <c r="V80" s="99"/>
      <c r="W80" s="99"/>
      <c r="X80" s="99"/>
      <c r="Y80" s="99"/>
      <c r="Z80" s="99"/>
      <c r="AA80" s="78">
        <f t="shared" si="11"/>
        <v>0</v>
      </c>
      <c r="AB80" s="43">
        <f t="shared" si="12"/>
        <v>0</v>
      </c>
    </row>
    <row r="81" spans="1:28" s="40" customFormat="1" ht="13.5" customHeight="1" outlineLevel="1">
      <c r="B81" s="68">
        <v>972</v>
      </c>
      <c r="C81" s="68">
        <v>9180</v>
      </c>
      <c r="D81" s="147" t="s">
        <v>215</v>
      </c>
      <c r="E81" s="39">
        <v>127</v>
      </c>
      <c r="F81" s="13" t="s">
        <v>302</v>
      </c>
      <c r="G81" s="99"/>
      <c r="H81" s="99"/>
      <c r="I81" s="99"/>
      <c r="J81" s="99"/>
      <c r="K81" s="99"/>
      <c r="L81" s="99"/>
      <c r="M81" s="99"/>
      <c r="N81" s="99"/>
      <c r="O81" s="99"/>
      <c r="P81" s="99"/>
      <c r="Q81" s="99"/>
      <c r="R81" s="99"/>
      <c r="S81" s="99"/>
      <c r="T81" s="99"/>
      <c r="U81" s="99"/>
      <c r="V81" s="99"/>
      <c r="W81" s="99"/>
      <c r="X81" s="99"/>
      <c r="Y81" s="99"/>
      <c r="Z81" s="99"/>
      <c r="AA81" s="78">
        <f t="shared" si="11"/>
        <v>0</v>
      </c>
      <c r="AB81" s="43">
        <f t="shared" si="12"/>
        <v>0</v>
      </c>
    </row>
    <row r="82" spans="1:28" s="40" customFormat="1" ht="13.5" customHeight="1" outlineLevel="1">
      <c r="B82" s="68">
        <v>882</v>
      </c>
      <c r="C82" s="77">
        <v>9190</v>
      </c>
      <c r="D82" s="147" t="s">
        <v>368</v>
      </c>
      <c r="E82" s="39">
        <v>117</v>
      </c>
      <c r="F82" s="13" t="s">
        <v>376</v>
      </c>
      <c r="G82" s="99"/>
      <c r="H82" s="99"/>
      <c r="I82" s="99"/>
      <c r="J82" s="99"/>
      <c r="K82" s="99"/>
      <c r="L82" s="99"/>
      <c r="M82" s="99"/>
      <c r="N82" s="99"/>
      <c r="O82" s="99"/>
      <c r="P82" s="99"/>
      <c r="Q82" s="99"/>
      <c r="R82" s="99"/>
      <c r="S82" s="99"/>
      <c r="T82" s="99"/>
      <c r="U82" s="99"/>
      <c r="V82" s="99"/>
      <c r="W82" s="99"/>
      <c r="X82" s="99"/>
      <c r="Y82" s="99"/>
      <c r="Z82" s="99"/>
      <c r="AA82" s="78">
        <f t="shared" si="11"/>
        <v>0</v>
      </c>
      <c r="AB82" s="43">
        <f t="shared" si="12"/>
        <v>0</v>
      </c>
    </row>
    <row r="83" spans="1:28" s="40" customFormat="1" ht="13.5" customHeight="1" outlineLevel="1">
      <c r="B83" s="68">
        <v>1999</v>
      </c>
      <c r="C83" s="68">
        <v>9200</v>
      </c>
      <c r="D83" s="147" t="s">
        <v>84</v>
      </c>
      <c r="E83" s="39">
        <v>127</v>
      </c>
      <c r="F83" s="13" t="s">
        <v>323</v>
      </c>
      <c r="G83" s="99"/>
      <c r="H83" s="99"/>
      <c r="I83" s="99"/>
      <c r="J83" s="99"/>
      <c r="K83" s="99"/>
      <c r="L83" s="99"/>
      <c r="M83" s="99"/>
      <c r="N83" s="99"/>
      <c r="O83" s="99"/>
      <c r="P83" s="99"/>
      <c r="Q83" s="99"/>
      <c r="R83" s="99"/>
      <c r="S83" s="99"/>
      <c r="T83" s="99"/>
      <c r="U83" s="99"/>
      <c r="V83" s="99"/>
      <c r="W83" s="99"/>
      <c r="X83" s="99"/>
      <c r="Y83" s="99"/>
      <c r="Z83" s="99"/>
      <c r="AA83" s="78">
        <f t="shared" si="11"/>
        <v>0</v>
      </c>
      <c r="AB83" s="43">
        <f t="shared" si="12"/>
        <v>0</v>
      </c>
    </row>
    <row r="84" spans="1:28" s="40" customFormat="1" ht="13.5" customHeight="1" outlineLevel="1">
      <c r="B84" s="68"/>
      <c r="C84" s="77"/>
      <c r="D84" s="148" t="s">
        <v>427</v>
      </c>
      <c r="E84" s="39">
        <v>115</v>
      </c>
      <c r="F84" s="13"/>
      <c r="G84" s="99"/>
      <c r="H84" s="99"/>
      <c r="I84" s="99"/>
      <c r="J84" s="99"/>
      <c r="K84" s="99"/>
      <c r="L84" s="99"/>
      <c r="M84" s="99"/>
      <c r="N84" s="99"/>
      <c r="O84" s="99"/>
      <c r="P84" s="99"/>
      <c r="Q84" s="99"/>
      <c r="R84" s="99"/>
      <c r="S84" s="99"/>
      <c r="T84" s="99"/>
      <c r="U84" s="99"/>
      <c r="V84" s="99"/>
      <c r="W84" s="99"/>
      <c r="X84" s="99"/>
      <c r="Y84" s="99"/>
      <c r="Z84" s="99"/>
      <c r="AA84" s="78">
        <f t="shared" si="11"/>
        <v>0</v>
      </c>
      <c r="AB84" s="43">
        <f t="shared" si="12"/>
        <v>0</v>
      </c>
    </row>
    <row r="85" spans="1:28" s="40" customFormat="1" ht="13.5" customHeight="1" outlineLevel="1">
      <c r="B85" s="68">
        <v>1968</v>
      </c>
      <c r="C85" s="68">
        <v>9300</v>
      </c>
      <c r="D85" s="147" t="s">
        <v>183</v>
      </c>
      <c r="E85" s="39">
        <v>138</v>
      </c>
      <c r="F85" s="13" t="s">
        <v>300</v>
      </c>
      <c r="G85" s="99"/>
      <c r="H85" s="99"/>
      <c r="I85" s="99"/>
      <c r="J85" s="99"/>
      <c r="K85" s="99"/>
      <c r="L85" s="99"/>
      <c r="M85" s="99"/>
      <c r="N85" s="99"/>
      <c r="O85" s="99"/>
      <c r="P85" s="99"/>
      <c r="Q85" s="99"/>
      <c r="R85" s="99"/>
      <c r="S85" s="99"/>
      <c r="T85" s="99"/>
      <c r="U85" s="99"/>
      <c r="V85" s="99"/>
      <c r="W85" s="99"/>
      <c r="X85" s="99"/>
      <c r="Y85" s="99"/>
      <c r="Z85" s="99"/>
      <c r="AA85" s="78">
        <f t="shared" si="11"/>
        <v>0</v>
      </c>
      <c r="AB85" s="43">
        <f t="shared" si="12"/>
        <v>0</v>
      </c>
    </row>
    <row r="86" spans="1:28" s="20" customFormat="1" ht="13.5" customHeight="1" outlineLevel="1">
      <c r="A86" s="40"/>
      <c r="B86" s="68">
        <v>1724</v>
      </c>
      <c r="C86" s="77">
        <v>9400</v>
      </c>
      <c r="D86" s="148" t="s">
        <v>87</v>
      </c>
      <c r="E86" s="39">
        <v>104</v>
      </c>
      <c r="F86" s="13" t="s">
        <v>336</v>
      </c>
      <c r="G86" s="99"/>
      <c r="H86" s="99"/>
      <c r="I86" s="99"/>
      <c r="J86" s="99"/>
      <c r="K86" s="99"/>
      <c r="L86" s="99"/>
      <c r="M86" s="99"/>
      <c r="N86" s="99"/>
      <c r="O86" s="99"/>
      <c r="P86" s="99"/>
      <c r="Q86" s="99"/>
      <c r="R86" s="99"/>
      <c r="S86" s="99"/>
      <c r="T86" s="99"/>
      <c r="U86" s="99"/>
      <c r="V86" s="99"/>
      <c r="W86" s="99"/>
      <c r="X86" s="99"/>
      <c r="Y86" s="99"/>
      <c r="Z86" s="99"/>
      <c r="AA86" s="78">
        <f t="shared" si="11"/>
        <v>0</v>
      </c>
      <c r="AB86" s="43">
        <f t="shared" si="12"/>
        <v>0</v>
      </c>
    </row>
    <row r="87" spans="1:28" s="40" customFormat="1" ht="13.5" customHeight="1" outlineLevel="1">
      <c r="B87" s="68">
        <v>973</v>
      </c>
      <c r="C87" s="68">
        <v>9450</v>
      </c>
      <c r="D87" s="148" t="s">
        <v>111</v>
      </c>
      <c r="E87" s="39">
        <v>112</v>
      </c>
      <c r="F87" s="13" t="s">
        <v>312</v>
      </c>
      <c r="G87" s="99"/>
      <c r="H87" s="99"/>
      <c r="I87" s="99"/>
      <c r="J87" s="99"/>
      <c r="K87" s="99"/>
      <c r="L87" s="99"/>
      <c r="M87" s="99"/>
      <c r="N87" s="99"/>
      <c r="O87" s="99"/>
      <c r="P87" s="99"/>
      <c r="Q87" s="99"/>
      <c r="R87" s="99"/>
      <c r="S87" s="99"/>
      <c r="T87" s="99"/>
      <c r="U87" s="99"/>
      <c r="V87" s="99"/>
      <c r="W87" s="99"/>
      <c r="X87" s="99"/>
      <c r="Y87" s="99"/>
      <c r="Z87" s="99"/>
      <c r="AA87" s="78">
        <f t="shared" si="11"/>
        <v>0</v>
      </c>
      <c r="AB87" s="43">
        <f t="shared" si="12"/>
        <v>0</v>
      </c>
    </row>
    <row r="88" spans="1:28" s="40" customFormat="1" ht="13.5" customHeight="1" outlineLevel="1">
      <c r="B88" s="68">
        <v>782</v>
      </c>
      <c r="C88" s="77">
        <v>9500</v>
      </c>
      <c r="D88" s="147" t="s">
        <v>97</v>
      </c>
      <c r="E88" s="39">
        <v>112</v>
      </c>
      <c r="F88" s="13" t="s">
        <v>225</v>
      </c>
      <c r="G88" s="99"/>
      <c r="H88" s="99"/>
      <c r="I88" s="99"/>
      <c r="J88" s="99"/>
      <c r="K88" s="99"/>
      <c r="L88" s="99"/>
      <c r="M88" s="99"/>
      <c r="N88" s="99"/>
      <c r="O88" s="99"/>
      <c r="P88" s="99"/>
      <c r="Q88" s="99"/>
      <c r="R88" s="99"/>
      <c r="S88" s="99"/>
      <c r="T88" s="99"/>
      <c r="U88" s="99"/>
      <c r="V88" s="99"/>
      <c r="W88" s="99"/>
      <c r="X88" s="99"/>
      <c r="Y88" s="99"/>
      <c r="Z88" s="99"/>
      <c r="AA88" s="78">
        <f t="shared" si="11"/>
        <v>0</v>
      </c>
      <c r="AB88" s="43">
        <f t="shared" si="12"/>
        <v>0</v>
      </c>
    </row>
    <row r="89" spans="1:28" s="40" customFormat="1" ht="13.5" customHeight="1" outlineLevel="1">
      <c r="A89" s="20"/>
      <c r="B89" s="68">
        <v>976</v>
      </c>
      <c r="C89" s="68">
        <v>9600</v>
      </c>
      <c r="D89" s="147" t="s">
        <v>184</v>
      </c>
      <c r="E89" s="39">
        <v>109</v>
      </c>
      <c r="F89" s="13" t="s">
        <v>301</v>
      </c>
      <c r="G89" s="99"/>
      <c r="H89" s="99"/>
      <c r="I89" s="99"/>
      <c r="J89" s="99"/>
      <c r="K89" s="99"/>
      <c r="L89" s="99"/>
      <c r="M89" s="99"/>
      <c r="N89" s="99"/>
      <c r="O89" s="99"/>
      <c r="P89" s="99"/>
      <c r="Q89" s="99"/>
      <c r="R89" s="99"/>
      <c r="S89" s="99"/>
      <c r="T89" s="99"/>
      <c r="U89" s="99"/>
      <c r="V89" s="99"/>
      <c r="W89" s="99"/>
      <c r="X89" s="99"/>
      <c r="Y89" s="99"/>
      <c r="Z89" s="99"/>
      <c r="AA89" s="78">
        <f t="shared" si="11"/>
        <v>0</v>
      </c>
      <c r="AB89" s="43">
        <f t="shared" si="12"/>
        <v>0</v>
      </c>
    </row>
    <row r="90" spans="1:28" s="40" customFormat="1" ht="13.5" customHeight="1" outlineLevel="1">
      <c r="B90" s="68">
        <v>1723</v>
      </c>
      <c r="C90" s="77">
        <v>9700</v>
      </c>
      <c r="D90" s="147" t="s">
        <v>106</v>
      </c>
      <c r="E90" s="39">
        <v>121</v>
      </c>
      <c r="F90" s="13" t="s">
        <v>360</v>
      </c>
      <c r="G90" s="99"/>
      <c r="H90" s="99"/>
      <c r="I90" s="99"/>
      <c r="J90" s="99"/>
      <c r="K90" s="99"/>
      <c r="L90" s="99"/>
      <c r="M90" s="99"/>
      <c r="N90" s="99"/>
      <c r="O90" s="99"/>
      <c r="P90" s="99"/>
      <c r="Q90" s="99"/>
      <c r="R90" s="99"/>
      <c r="S90" s="99"/>
      <c r="T90" s="99"/>
      <c r="U90" s="99"/>
      <c r="V90" s="99"/>
      <c r="W90" s="99"/>
      <c r="X90" s="99"/>
      <c r="Y90" s="99"/>
      <c r="Z90" s="99"/>
      <c r="AA90" s="78">
        <f t="shared" si="11"/>
        <v>0</v>
      </c>
      <c r="AB90" s="43">
        <f t="shared" si="12"/>
        <v>0</v>
      </c>
    </row>
    <row r="91" spans="1:28" s="40" customFormat="1" ht="13.5" customHeight="1" outlineLevel="1">
      <c r="B91" s="68">
        <v>1012</v>
      </c>
      <c r="C91" s="68">
        <v>9800</v>
      </c>
      <c r="D91" s="147" t="s">
        <v>369</v>
      </c>
      <c r="E91" s="39">
        <v>104</v>
      </c>
      <c r="F91" s="13" t="s">
        <v>377</v>
      </c>
      <c r="G91" s="99"/>
      <c r="H91" s="99"/>
      <c r="I91" s="99"/>
      <c r="J91" s="99"/>
      <c r="K91" s="99"/>
      <c r="L91" s="99"/>
      <c r="M91" s="99"/>
      <c r="N91" s="99"/>
      <c r="O91" s="99"/>
      <c r="P91" s="99"/>
      <c r="Q91" s="99"/>
      <c r="R91" s="99"/>
      <c r="S91" s="99"/>
      <c r="T91" s="99"/>
      <c r="U91" s="99"/>
      <c r="V91" s="99"/>
      <c r="W91" s="99"/>
      <c r="X91" s="99"/>
      <c r="Y91" s="99"/>
      <c r="Z91" s="99"/>
      <c r="AA91" s="78">
        <f t="shared" si="11"/>
        <v>0</v>
      </c>
      <c r="AB91" s="43">
        <f t="shared" si="12"/>
        <v>0</v>
      </c>
    </row>
    <row r="92" spans="1:28" s="20" customFormat="1" ht="13.5" customHeight="1" outlineLevel="1">
      <c r="A92" s="40"/>
      <c r="B92" s="68">
        <v>2000</v>
      </c>
      <c r="C92" s="77">
        <v>9900</v>
      </c>
      <c r="D92" s="147" t="s">
        <v>198</v>
      </c>
      <c r="E92" s="39">
        <v>112</v>
      </c>
      <c r="F92" s="13" t="s">
        <v>250</v>
      </c>
      <c r="G92" s="99"/>
      <c r="H92" s="99"/>
      <c r="I92" s="99"/>
      <c r="J92" s="99"/>
      <c r="K92" s="99"/>
      <c r="L92" s="99"/>
      <c r="M92" s="99"/>
      <c r="N92" s="99"/>
      <c r="O92" s="99"/>
      <c r="P92" s="99"/>
      <c r="Q92" s="99"/>
      <c r="R92" s="99"/>
      <c r="S92" s="99"/>
      <c r="T92" s="99"/>
      <c r="U92" s="99"/>
      <c r="V92" s="99"/>
      <c r="W92" s="99"/>
      <c r="X92" s="99"/>
      <c r="Y92" s="99"/>
      <c r="Z92" s="99"/>
      <c r="AA92" s="78">
        <f t="shared" si="11"/>
        <v>0</v>
      </c>
      <c r="AB92" s="43">
        <f t="shared" si="12"/>
        <v>0</v>
      </c>
    </row>
    <row r="93" spans="1:28" s="20" customFormat="1" ht="13.5" customHeight="1" outlineLevel="1">
      <c r="A93" s="40"/>
      <c r="B93" s="68">
        <v>2001</v>
      </c>
      <c r="C93" s="77">
        <v>9960</v>
      </c>
      <c r="D93" s="147" t="s">
        <v>417</v>
      </c>
      <c r="E93" s="39">
        <v>132</v>
      </c>
      <c r="F93" s="113" t="s">
        <v>425</v>
      </c>
      <c r="G93" s="99"/>
      <c r="H93" s="99"/>
      <c r="I93" s="99"/>
      <c r="J93" s="99"/>
      <c r="K93" s="99"/>
      <c r="L93" s="99"/>
      <c r="M93" s="99"/>
      <c r="N93" s="99"/>
      <c r="O93" s="99"/>
      <c r="P93" s="99"/>
      <c r="Q93" s="99"/>
      <c r="R93" s="99"/>
      <c r="S93" s="99"/>
      <c r="T93" s="99"/>
      <c r="U93" s="99"/>
      <c r="V93" s="99"/>
      <c r="W93" s="99"/>
      <c r="X93" s="99"/>
      <c r="Y93" s="99"/>
      <c r="Z93" s="99"/>
      <c r="AA93" s="78">
        <f t="shared" si="11"/>
        <v>0</v>
      </c>
      <c r="AB93" s="43">
        <f t="shared" si="12"/>
        <v>0</v>
      </c>
    </row>
    <row r="94" spans="1:28" s="40" customFormat="1" ht="13.5" customHeight="1" outlineLevel="1">
      <c r="B94" s="68">
        <v>1025</v>
      </c>
      <c r="C94" s="68">
        <v>9970</v>
      </c>
      <c r="D94" s="147" t="s">
        <v>216</v>
      </c>
      <c r="E94" s="39">
        <v>117</v>
      </c>
      <c r="F94" s="13" t="s">
        <v>303</v>
      </c>
      <c r="G94" s="99"/>
      <c r="H94" s="99"/>
      <c r="I94" s="99"/>
      <c r="J94" s="99"/>
      <c r="K94" s="99"/>
      <c r="L94" s="99"/>
      <c r="M94" s="99"/>
      <c r="N94" s="99"/>
      <c r="O94" s="99"/>
      <c r="P94" s="99"/>
      <c r="Q94" s="99"/>
      <c r="R94" s="99"/>
      <c r="S94" s="99"/>
      <c r="T94" s="99"/>
      <c r="U94" s="99"/>
      <c r="V94" s="99"/>
      <c r="W94" s="99"/>
      <c r="X94" s="99"/>
      <c r="Y94" s="99"/>
      <c r="Z94" s="99"/>
      <c r="AA94" s="78">
        <f t="shared" si="11"/>
        <v>0</v>
      </c>
      <c r="AB94" s="43">
        <f t="shared" si="12"/>
        <v>0</v>
      </c>
    </row>
    <row r="95" spans="1:28" ht="13.5" customHeight="1" outlineLevel="1">
      <c r="A95" s="40"/>
      <c r="B95" s="68"/>
      <c r="C95" s="68"/>
      <c r="D95" s="177" t="s">
        <v>394</v>
      </c>
      <c r="E95" s="39">
        <v>569</v>
      </c>
      <c r="F95" s="19"/>
      <c r="G95" s="114"/>
      <c r="H95" s="114"/>
      <c r="I95" s="114"/>
      <c r="J95" s="114"/>
      <c r="K95" s="114"/>
      <c r="L95" s="114"/>
      <c r="M95" s="114"/>
      <c r="N95" s="114"/>
      <c r="O95" s="114"/>
      <c r="P95" s="114"/>
      <c r="Q95" s="114"/>
      <c r="R95" s="114"/>
      <c r="S95" s="114"/>
      <c r="T95" s="114"/>
      <c r="U95" s="114"/>
      <c r="V95" s="114"/>
      <c r="W95" s="114"/>
      <c r="X95" s="114"/>
      <c r="Y95" s="114"/>
      <c r="Z95" s="114"/>
      <c r="AA95" s="78">
        <f t="shared" si="9"/>
        <v>0</v>
      </c>
      <c r="AB95" s="43">
        <f t="shared" ref="AB95:AB97" si="20">AA95*E95</f>
        <v>0</v>
      </c>
    </row>
    <row r="96" spans="1:28" s="22" customFormat="1" ht="13.5" customHeight="1" outlineLevel="1">
      <c r="A96" s="40"/>
      <c r="B96" s="68"/>
      <c r="C96" s="68"/>
      <c r="D96" s="177" t="s">
        <v>395</v>
      </c>
      <c r="E96" s="39">
        <v>240</v>
      </c>
      <c r="F96" s="19"/>
      <c r="G96" s="114"/>
      <c r="H96" s="114"/>
      <c r="I96" s="114"/>
      <c r="J96" s="114"/>
      <c r="K96" s="114"/>
      <c r="L96" s="114"/>
      <c r="M96" s="114"/>
      <c r="N96" s="114"/>
      <c r="O96" s="114"/>
      <c r="P96" s="114"/>
      <c r="Q96" s="114"/>
      <c r="R96" s="114"/>
      <c r="S96" s="114"/>
      <c r="T96" s="114"/>
      <c r="U96" s="114"/>
      <c r="V96" s="114"/>
      <c r="W96" s="114"/>
      <c r="X96" s="114"/>
      <c r="Y96" s="114"/>
      <c r="Z96" s="114"/>
      <c r="AA96" s="78">
        <f t="shared" si="9"/>
        <v>0</v>
      </c>
      <c r="AB96" s="43">
        <f t="shared" si="20"/>
        <v>0</v>
      </c>
    </row>
    <row r="97" spans="1:28" s="22" customFormat="1" ht="13.5" customHeight="1" outlineLevel="1">
      <c r="A97" s="40"/>
      <c r="B97" s="68"/>
      <c r="C97" s="68"/>
      <c r="D97" s="177" t="s">
        <v>396</v>
      </c>
      <c r="E97" s="39">
        <v>385</v>
      </c>
      <c r="F97" s="19"/>
      <c r="G97" s="114"/>
      <c r="H97" s="114"/>
      <c r="I97" s="114"/>
      <c r="J97" s="114"/>
      <c r="K97" s="114"/>
      <c r="L97" s="114"/>
      <c r="M97" s="114"/>
      <c r="N97" s="114"/>
      <c r="O97" s="114"/>
      <c r="P97" s="114"/>
      <c r="Q97" s="114"/>
      <c r="R97" s="114"/>
      <c r="S97" s="114"/>
      <c r="T97" s="114"/>
      <c r="U97" s="114"/>
      <c r="V97" s="114"/>
      <c r="W97" s="114"/>
      <c r="X97" s="114"/>
      <c r="Y97" s="114"/>
      <c r="Z97" s="114"/>
      <c r="AA97" s="78">
        <f t="shared" si="9"/>
        <v>0</v>
      </c>
      <c r="AB97" s="43">
        <f t="shared" si="20"/>
        <v>0</v>
      </c>
    </row>
    <row r="98" spans="1:28" s="42" customFormat="1" ht="13.5" customHeight="1">
      <c r="A98"/>
      <c r="B98" s="37"/>
      <c r="C98" s="37"/>
      <c r="D98" s="29" t="s">
        <v>5</v>
      </c>
      <c r="E98" s="29"/>
      <c r="F98" s="85"/>
      <c r="G98" s="95"/>
      <c r="H98" s="95"/>
      <c r="I98" s="95"/>
      <c r="J98" s="95"/>
      <c r="K98" s="95"/>
      <c r="L98" s="95"/>
      <c r="M98" s="95"/>
      <c r="N98" s="95"/>
      <c r="O98" s="95"/>
      <c r="P98" s="95"/>
      <c r="Q98" s="95"/>
      <c r="R98" s="95"/>
      <c r="S98" s="95"/>
      <c r="T98" s="95"/>
      <c r="U98" s="95"/>
      <c r="V98" s="95"/>
      <c r="W98" s="95"/>
      <c r="X98" s="95"/>
      <c r="Y98" s="95"/>
      <c r="Z98" s="95"/>
      <c r="AA98" s="89"/>
      <c r="AB98"/>
    </row>
    <row r="99" spans="1:28" s="42" customFormat="1" ht="13.5" customHeight="1" outlineLevel="1">
      <c r="A99" s="22"/>
      <c r="B99" s="42">
        <v>1288</v>
      </c>
      <c r="D99" s="36" t="s">
        <v>18</v>
      </c>
      <c r="E99" s="39">
        <v>31</v>
      </c>
      <c r="F99" s="13" t="s">
        <v>324</v>
      </c>
      <c r="G99" s="93"/>
      <c r="H99" s="94"/>
      <c r="I99" s="94"/>
      <c r="J99" s="94"/>
      <c r="K99" s="94"/>
      <c r="L99" s="94"/>
      <c r="M99" s="94"/>
      <c r="N99" s="94"/>
      <c r="O99" s="94"/>
      <c r="P99" s="94"/>
      <c r="Q99" s="94"/>
      <c r="R99" s="94"/>
      <c r="S99" s="94"/>
      <c r="T99" s="94"/>
      <c r="U99" s="94"/>
      <c r="V99" s="94"/>
      <c r="W99" s="94"/>
      <c r="X99" s="94"/>
      <c r="Y99" s="94"/>
      <c r="Z99" s="94"/>
      <c r="AA99" s="84">
        <f>SUM(G99:Z99)</f>
        <v>0</v>
      </c>
      <c r="AB99" s="25">
        <f>AA99*E99</f>
        <v>0</v>
      </c>
    </row>
    <row r="100" spans="1:28" ht="13.5" customHeight="1" outlineLevel="1">
      <c r="A100" s="22"/>
      <c r="B100" s="42">
        <v>1300</v>
      </c>
      <c r="C100" s="42"/>
      <c r="D100" s="38" t="s">
        <v>77</v>
      </c>
      <c r="E100" s="39">
        <v>76</v>
      </c>
      <c r="F100" s="13" t="s">
        <v>325</v>
      </c>
      <c r="G100" s="93"/>
      <c r="H100" s="100"/>
      <c r="I100" s="100"/>
      <c r="J100" s="100"/>
      <c r="K100" s="100"/>
      <c r="L100" s="100"/>
      <c r="M100" s="100"/>
      <c r="N100" s="100"/>
      <c r="O100" s="100"/>
      <c r="P100" s="100"/>
      <c r="Q100" s="100"/>
      <c r="R100" s="100"/>
      <c r="S100" s="100"/>
      <c r="T100" s="100"/>
      <c r="U100" s="100"/>
      <c r="V100" s="100"/>
      <c r="W100" s="100"/>
      <c r="X100" s="100"/>
      <c r="Y100" s="100"/>
      <c r="Z100" s="100"/>
      <c r="AA100" s="84">
        <f>SUM(G100:Z100)</f>
        <v>0</v>
      </c>
      <c r="AB100" s="25">
        <f>AA100*E100</f>
        <v>0</v>
      </c>
    </row>
    <row r="101" spans="1:28" s="37" customFormat="1" ht="13.5" customHeight="1" outlineLevel="1">
      <c r="A101" s="42"/>
      <c r="B101" s="42">
        <v>1326</v>
      </c>
      <c r="C101" s="42"/>
      <c r="D101" s="116" t="s">
        <v>76</v>
      </c>
      <c r="E101" s="39">
        <v>68</v>
      </c>
      <c r="F101" s="13" t="s">
        <v>326</v>
      </c>
      <c r="G101" s="93"/>
      <c r="H101" s="108"/>
      <c r="I101" s="108"/>
      <c r="J101" s="108"/>
      <c r="K101" s="108"/>
      <c r="L101" s="108"/>
      <c r="M101" s="108"/>
      <c r="N101" s="108"/>
      <c r="O101" s="108"/>
      <c r="P101" s="108"/>
      <c r="Q101" s="108"/>
      <c r="R101" s="108"/>
      <c r="S101" s="108"/>
      <c r="T101" s="108"/>
      <c r="U101" s="108"/>
      <c r="V101" s="108"/>
      <c r="W101" s="108"/>
      <c r="X101" s="108"/>
      <c r="Y101" s="108"/>
      <c r="Z101" s="108"/>
      <c r="AA101" s="84">
        <f>SUM(G101:Z101)</f>
        <v>0</v>
      </c>
      <c r="AB101" s="43">
        <f>AA101*E101</f>
        <v>0</v>
      </c>
    </row>
    <row r="102" spans="1:28" s="37" customFormat="1" ht="13.5" customHeight="1" outlineLevel="1">
      <c r="A102" s="42"/>
      <c r="B102" s="42">
        <v>1333</v>
      </c>
      <c r="C102" s="42"/>
      <c r="D102" s="141" t="s">
        <v>437</v>
      </c>
      <c r="E102" s="39">
        <v>69</v>
      </c>
      <c r="F102" s="13" t="s">
        <v>436</v>
      </c>
      <c r="G102" s="93"/>
      <c r="H102" s="107"/>
      <c r="I102" s="107"/>
      <c r="J102" s="107"/>
      <c r="K102" s="107"/>
      <c r="L102" s="107"/>
      <c r="M102" s="107"/>
      <c r="N102" s="107"/>
      <c r="O102" s="107"/>
      <c r="P102" s="107"/>
      <c r="Q102" s="107"/>
      <c r="R102" s="107"/>
      <c r="S102" s="107"/>
      <c r="T102" s="107"/>
      <c r="U102" s="107"/>
      <c r="V102" s="107"/>
      <c r="W102" s="107"/>
      <c r="X102" s="107"/>
      <c r="Y102" s="107"/>
      <c r="Z102" s="107"/>
      <c r="AA102" s="84">
        <f>SUM(G102:Z102)</f>
        <v>0</v>
      </c>
      <c r="AB102" s="43">
        <f>AA102*E102</f>
        <v>0</v>
      </c>
    </row>
    <row r="103" spans="1:28" s="37" customFormat="1" ht="13.5" customHeight="1">
      <c r="A103"/>
      <c r="D103" s="29" t="s">
        <v>7</v>
      </c>
      <c r="E103" s="29"/>
      <c r="F103" s="85"/>
      <c r="G103" s="95"/>
      <c r="H103" s="95"/>
      <c r="I103" s="95"/>
      <c r="J103" s="95"/>
      <c r="K103" s="95"/>
      <c r="L103" s="95"/>
      <c r="M103" s="95"/>
      <c r="N103" s="95"/>
      <c r="O103" s="95"/>
      <c r="P103" s="95"/>
      <c r="Q103" s="95"/>
      <c r="R103" s="95"/>
      <c r="S103" s="95"/>
      <c r="T103" s="95"/>
      <c r="U103" s="95"/>
      <c r="V103" s="95"/>
      <c r="W103" s="95"/>
      <c r="X103" s="95"/>
      <c r="Y103" s="95"/>
      <c r="Z103" s="95"/>
      <c r="AA103" s="89"/>
      <c r="AB103"/>
    </row>
    <row r="104" spans="1:28" s="37" customFormat="1" ht="13.5" customHeight="1" outlineLevel="1">
      <c r="B104" s="69">
        <v>1336</v>
      </c>
      <c r="C104" s="69">
        <v>300</v>
      </c>
      <c r="D104" s="149" t="s">
        <v>144</v>
      </c>
      <c r="E104" s="39">
        <v>79</v>
      </c>
      <c r="F104" s="13" t="s">
        <v>361</v>
      </c>
      <c r="G104" s="2"/>
      <c r="H104" s="2"/>
      <c r="I104" s="2"/>
      <c r="J104" s="2"/>
      <c r="K104" s="2"/>
      <c r="L104" s="2"/>
      <c r="M104" s="2"/>
      <c r="N104" s="2"/>
      <c r="O104" s="2"/>
      <c r="P104" s="2"/>
      <c r="Q104" s="2"/>
      <c r="R104" s="2"/>
      <c r="S104" s="2"/>
      <c r="T104" s="2"/>
      <c r="U104" s="2"/>
      <c r="V104" s="2"/>
      <c r="W104" s="2"/>
      <c r="X104" s="2"/>
      <c r="Y104" s="2"/>
      <c r="Z104" s="2"/>
      <c r="AA104" s="44">
        <f t="shared" ref="AA104" si="21">SUM(G104:Z104)</f>
        <v>0</v>
      </c>
      <c r="AB104" s="43">
        <f t="shared" ref="AB104" si="22">AA104*E104</f>
        <v>0</v>
      </c>
    </row>
    <row r="105" spans="1:28" ht="13.5" customHeight="1" outlineLevel="1">
      <c r="A105" s="37"/>
      <c r="B105" s="37">
        <v>1340</v>
      </c>
      <c r="D105" s="149" t="s">
        <v>52</v>
      </c>
      <c r="E105" s="39">
        <v>107</v>
      </c>
      <c r="F105" s="133" t="s">
        <v>428</v>
      </c>
      <c r="G105" s="134"/>
      <c r="H105" s="134"/>
      <c r="I105" s="134"/>
      <c r="J105" s="134"/>
      <c r="K105" s="134"/>
      <c r="L105" s="134"/>
      <c r="M105" s="134"/>
      <c r="N105" s="134"/>
      <c r="O105" s="134"/>
      <c r="P105" s="134"/>
      <c r="Q105" s="134"/>
      <c r="R105" s="134"/>
      <c r="S105" s="134"/>
      <c r="T105" s="134"/>
      <c r="U105" s="134"/>
      <c r="V105" s="134"/>
      <c r="W105" s="134"/>
      <c r="X105" s="134"/>
      <c r="Y105" s="134"/>
      <c r="Z105" s="134"/>
      <c r="AA105" s="78">
        <f t="shared" ref="AA105:AA106" si="23">SUM(G105:Z105)</f>
        <v>0</v>
      </c>
      <c r="AB105" s="43">
        <f>AA105*E105</f>
        <v>0</v>
      </c>
    </row>
    <row r="106" spans="1:28" ht="13.5" customHeight="1" outlineLevel="1">
      <c r="A106" s="37"/>
      <c r="B106" s="74">
        <v>1343</v>
      </c>
      <c r="C106" s="68"/>
      <c r="D106" s="149" t="s">
        <v>67</v>
      </c>
      <c r="E106" s="39">
        <v>127</v>
      </c>
      <c r="F106" s="13" t="s">
        <v>306</v>
      </c>
      <c r="G106" s="103"/>
      <c r="H106" s="103"/>
      <c r="I106" s="103"/>
      <c r="J106" s="103"/>
      <c r="K106" s="103"/>
      <c r="L106" s="103"/>
      <c r="M106" s="103"/>
      <c r="N106" s="103"/>
      <c r="O106" s="103"/>
      <c r="P106" s="103"/>
      <c r="Q106" s="103"/>
      <c r="R106" s="103"/>
      <c r="S106" s="103"/>
      <c r="T106" s="103"/>
      <c r="U106" s="103"/>
      <c r="V106" s="103"/>
      <c r="W106" s="103"/>
      <c r="X106" s="103"/>
      <c r="Y106" s="103"/>
      <c r="Z106" s="103"/>
      <c r="AA106" s="78">
        <f t="shared" si="23"/>
        <v>0</v>
      </c>
      <c r="AB106" s="43">
        <f t="shared" ref="AB106" si="24">AA106*E106</f>
        <v>0</v>
      </c>
    </row>
    <row r="107" spans="1:28" ht="13.5" customHeight="1" outlineLevel="1">
      <c r="A107" s="37"/>
      <c r="B107" s="74">
        <v>1341</v>
      </c>
      <c r="C107" s="68">
        <v>800</v>
      </c>
      <c r="D107" s="149" t="s">
        <v>152</v>
      </c>
      <c r="E107" s="39">
        <v>113</v>
      </c>
      <c r="F107" s="13" t="s">
        <v>307</v>
      </c>
      <c r="G107" s="103"/>
      <c r="H107" s="103"/>
      <c r="I107" s="103"/>
      <c r="J107" s="103"/>
      <c r="K107" s="103"/>
      <c r="L107" s="103"/>
      <c r="M107" s="103"/>
      <c r="N107" s="103"/>
      <c r="O107" s="103"/>
      <c r="P107" s="103"/>
      <c r="Q107" s="103"/>
      <c r="R107" s="103"/>
      <c r="S107" s="103"/>
      <c r="T107" s="103"/>
      <c r="U107" s="103"/>
      <c r="V107" s="103"/>
      <c r="W107" s="103"/>
      <c r="X107" s="103"/>
      <c r="Y107" s="103"/>
      <c r="Z107" s="103"/>
      <c r="AA107" s="78">
        <f t="shared" ref="AA107:AA119" si="25">SUM(G107:Z107)</f>
        <v>0</v>
      </c>
      <c r="AB107" s="43">
        <f t="shared" ref="AB107:AB119" si="26">AA107*E107</f>
        <v>0</v>
      </c>
    </row>
    <row r="108" spans="1:28" ht="13.5" customHeight="1" outlineLevel="1">
      <c r="B108" s="74">
        <v>1342</v>
      </c>
      <c r="C108" s="68">
        <v>350</v>
      </c>
      <c r="D108" s="149" t="s">
        <v>44</v>
      </c>
      <c r="E108" s="39">
        <v>127</v>
      </c>
      <c r="F108" s="13" t="s">
        <v>308</v>
      </c>
      <c r="G108" s="103"/>
      <c r="H108" s="103"/>
      <c r="I108" s="103"/>
      <c r="J108" s="103"/>
      <c r="K108" s="103"/>
      <c r="L108" s="103"/>
      <c r="M108" s="103"/>
      <c r="N108" s="103"/>
      <c r="O108" s="103"/>
      <c r="P108" s="103"/>
      <c r="Q108" s="103"/>
      <c r="R108" s="103"/>
      <c r="S108" s="103"/>
      <c r="T108" s="103"/>
      <c r="U108" s="103"/>
      <c r="V108" s="103"/>
      <c r="W108" s="103"/>
      <c r="X108" s="103"/>
      <c r="Y108" s="103"/>
      <c r="Z108" s="103"/>
      <c r="AA108" s="78">
        <f t="shared" si="25"/>
        <v>0</v>
      </c>
      <c r="AB108" s="43">
        <f t="shared" si="26"/>
        <v>0</v>
      </c>
    </row>
    <row r="109" spans="1:28" ht="13.5" customHeight="1" outlineLevel="1">
      <c r="B109" s="74">
        <v>1969</v>
      </c>
      <c r="C109" s="68"/>
      <c r="D109" s="149" t="s">
        <v>207</v>
      </c>
      <c r="E109" s="39">
        <v>121</v>
      </c>
      <c r="F109" s="13" t="s">
        <v>309</v>
      </c>
      <c r="G109" s="103"/>
      <c r="H109" s="103"/>
      <c r="I109" s="103"/>
      <c r="J109" s="103"/>
      <c r="K109" s="103"/>
      <c r="L109" s="103"/>
      <c r="M109" s="103"/>
      <c r="N109" s="103"/>
      <c r="O109" s="103"/>
      <c r="P109" s="103"/>
      <c r="Q109" s="103"/>
      <c r="R109" s="103"/>
      <c r="S109" s="103"/>
      <c r="T109" s="103"/>
      <c r="U109" s="103"/>
      <c r="V109" s="103"/>
      <c r="W109" s="103"/>
      <c r="X109" s="103"/>
      <c r="Y109" s="103"/>
      <c r="Z109" s="103"/>
      <c r="AA109" s="78">
        <f t="shared" si="25"/>
        <v>0</v>
      </c>
      <c r="AB109" s="43">
        <f t="shared" si="26"/>
        <v>0</v>
      </c>
    </row>
    <row r="110" spans="1:28" ht="13.5" customHeight="1" outlineLevel="1">
      <c r="B110" s="74">
        <v>1358</v>
      </c>
      <c r="C110" s="68">
        <v>2500</v>
      </c>
      <c r="D110" s="147" t="s">
        <v>63</v>
      </c>
      <c r="E110" s="39">
        <v>60</v>
      </c>
      <c r="F110" s="13" t="s">
        <v>229</v>
      </c>
      <c r="G110" s="103"/>
      <c r="H110" s="103"/>
      <c r="I110" s="103"/>
      <c r="J110" s="103"/>
      <c r="K110" s="103"/>
      <c r="L110" s="103"/>
      <c r="M110" s="103"/>
      <c r="N110" s="103"/>
      <c r="O110" s="103"/>
      <c r="P110" s="103"/>
      <c r="Q110" s="103"/>
      <c r="R110" s="103"/>
      <c r="S110" s="103"/>
      <c r="T110" s="103"/>
      <c r="U110" s="103"/>
      <c r="V110" s="103"/>
      <c r="W110" s="103"/>
      <c r="X110" s="103"/>
      <c r="Y110" s="103"/>
      <c r="Z110" s="103"/>
      <c r="AA110" s="78">
        <f t="shared" si="25"/>
        <v>0</v>
      </c>
      <c r="AB110" s="43">
        <f t="shared" si="26"/>
        <v>0</v>
      </c>
    </row>
    <row r="111" spans="1:28" ht="13.5" customHeight="1" outlineLevel="1">
      <c r="B111" s="74">
        <v>1347</v>
      </c>
      <c r="C111" s="68">
        <v>1400</v>
      </c>
      <c r="D111" s="149" t="s">
        <v>41</v>
      </c>
      <c r="E111" s="39">
        <v>38</v>
      </c>
      <c r="F111" s="13" t="s">
        <v>254</v>
      </c>
      <c r="G111" s="103"/>
      <c r="H111" s="103"/>
      <c r="I111" s="103"/>
      <c r="J111" s="103"/>
      <c r="K111" s="103"/>
      <c r="L111" s="103"/>
      <c r="M111" s="103"/>
      <c r="N111" s="103"/>
      <c r="O111" s="103"/>
      <c r="P111" s="103"/>
      <c r="Q111" s="103"/>
      <c r="R111" s="103"/>
      <c r="S111" s="103"/>
      <c r="T111" s="103"/>
      <c r="U111" s="103"/>
      <c r="V111" s="103"/>
      <c r="W111" s="103"/>
      <c r="X111" s="103"/>
      <c r="Y111" s="103"/>
      <c r="Z111" s="103"/>
      <c r="AA111" s="78">
        <f t="shared" si="25"/>
        <v>0</v>
      </c>
      <c r="AB111" s="43">
        <f t="shared" si="26"/>
        <v>0</v>
      </c>
    </row>
    <row r="112" spans="1:28" s="37" customFormat="1" ht="13.5" customHeight="1" outlineLevel="1">
      <c r="A112"/>
      <c r="B112" s="74">
        <v>1349</v>
      </c>
      <c r="C112" s="68">
        <v>1600</v>
      </c>
      <c r="D112" s="149" t="s">
        <v>54</v>
      </c>
      <c r="E112" s="39">
        <v>39</v>
      </c>
      <c r="F112" s="13" t="s">
        <v>255</v>
      </c>
      <c r="G112" s="103"/>
      <c r="H112" s="103"/>
      <c r="I112" s="103"/>
      <c r="J112" s="103"/>
      <c r="K112" s="103"/>
      <c r="L112" s="103"/>
      <c r="M112" s="103"/>
      <c r="N112" s="103"/>
      <c r="O112" s="103"/>
      <c r="P112" s="103"/>
      <c r="Q112" s="103"/>
      <c r="R112" s="103"/>
      <c r="S112" s="103"/>
      <c r="T112" s="103"/>
      <c r="U112" s="103"/>
      <c r="V112" s="103"/>
      <c r="W112" s="103"/>
      <c r="X112" s="103"/>
      <c r="Y112" s="103"/>
      <c r="Z112" s="103"/>
      <c r="AA112" s="78">
        <f t="shared" si="25"/>
        <v>0</v>
      </c>
      <c r="AB112" s="43">
        <f t="shared" si="26"/>
        <v>0</v>
      </c>
    </row>
    <row r="113" spans="1:28" ht="13.5" customHeight="1" outlineLevel="1">
      <c r="B113" s="74">
        <v>1352</v>
      </c>
      <c r="C113" s="68">
        <v>1900</v>
      </c>
      <c r="D113" s="147" t="s">
        <v>46</v>
      </c>
      <c r="E113" s="39">
        <v>43</v>
      </c>
      <c r="F113" s="13" t="s">
        <v>256</v>
      </c>
      <c r="G113" s="103"/>
      <c r="H113" s="103"/>
      <c r="I113" s="103"/>
      <c r="J113" s="103"/>
      <c r="K113" s="103"/>
      <c r="L113" s="103"/>
      <c r="M113" s="103"/>
      <c r="N113" s="103"/>
      <c r="O113" s="103"/>
      <c r="P113" s="103"/>
      <c r="Q113" s="103"/>
      <c r="R113" s="103"/>
      <c r="S113" s="103"/>
      <c r="T113" s="103"/>
      <c r="U113" s="103"/>
      <c r="V113" s="103"/>
      <c r="W113" s="103"/>
      <c r="X113" s="103"/>
      <c r="Y113" s="103"/>
      <c r="Z113" s="103"/>
      <c r="AA113" s="78">
        <f t="shared" si="25"/>
        <v>0</v>
      </c>
      <c r="AB113" s="43">
        <f t="shared" si="26"/>
        <v>0</v>
      </c>
    </row>
    <row r="114" spans="1:28" ht="13.5" customHeight="1" outlineLevel="1">
      <c r="B114" s="74">
        <v>1353</v>
      </c>
      <c r="C114" s="68">
        <v>2000</v>
      </c>
      <c r="D114" s="55" t="s">
        <v>61</v>
      </c>
      <c r="E114" s="39">
        <v>32</v>
      </c>
      <c r="F114" s="13" t="s">
        <v>230</v>
      </c>
      <c r="G114" s="103"/>
      <c r="H114" s="103"/>
      <c r="I114" s="103"/>
      <c r="J114" s="103"/>
      <c r="K114" s="103"/>
      <c r="L114" s="103"/>
      <c r="M114" s="103"/>
      <c r="N114" s="103"/>
      <c r="O114" s="103"/>
      <c r="P114" s="103"/>
      <c r="Q114" s="103"/>
      <c r="R114" s="103"/>
      <c r="S114" s="103"/>
      <c r="T114" s="103"/>
      <c r="U114" s="103"/>
      <c r="V114" s="103"/>
      <c r="W114" s="103"/>
      <c r="X114" s="103"/>
      <c r="Y114" s="103"/>
      <c r="Z114" s="103"/>
      <c r="AA114" s="78">
        <f t="shared" si="25"/>
        <v>0</v>
      </c>
      <c r="AB114" s="43">
        <f t="shared" si="26"/>
        <v>0</v>
      </c>
    </row>
    <row r="115" spans="1:28" ht="13.5" customHeight="1" outlineLevel="1">
      <c r="A115" s="37"/>
      <c r="B115" s="74">
        <v>1355</v>
      </c>
      <c r="C115" s="68">
        <v>2200</v>
      </c>
      <c r="D115" s="55" t="s">
        <v>28</v>
      </c>
      <c r="E115" s="39">
        <v>39</v>
      </c>
      <c r="F115" s="13" t="s">
        <v>231</v>
      </c>
      <c r="G115" s="104"/>
      <c r="H115" s="104"/>
      <c r="I115" s="104"/>
      <c r="J115" s="104"/>
      <c r="K115" s="104"/>
      <c r="L115" s="104"/>
      <c r="M115" s="104"/>
      <c r="N115" s="104"/>
      <c r="O115" s="104"/>
      <c r="P115" s="104"/>
      <c r="Q115" s="104"/>
      <c r="R115" s="104"/>
      <c r="S115" s="104"/>
      <c r="T115" s="104"/>
      <c r="U115" s="104"/>
      <c r="V115" s="104"/>
      <c r="W115" s="104"/>
      <c r="X115" s="104"/>
      <c r="Y115" s="104"/>
      <c r="Z115" s="104"/>
      <c r="AA115" s="78">
        <f t="shared" si="25"/>
        <v>0</v>
      </c>
      <c r="AB115" s="43">
        <f t="shared" si="26"/>
        <v>0</v>
      </c>
    </row>
    <row r="116" spans="1:28" ht="13.5" customHeight="1" outlineLevel="1">
      <c r="B116" s="74">
        <v>1356</v>
      </c>
      <c r="C116" s="68">
        <v>2300</v>
      </c>
      <c r="D116" s="147" t="s">
        <v>62</v>
      </c>
      <c r="E116" s="39">
        <v>49</v>
      </c>
      <c r="F116" s="13" t="s">
        <v>232</v>
      </c>
      <c r="G116" s="103"/>
      <c r="H116" s="103"/>
      <c r="I116" s="103"/>
      <c r="J116" s="103"/>
      <c r="K116" s="103"/>
      <c r="L116" s="103"/>
      <c r="M116" s="103"/>
      <c r="N116" s="103"/>
      <c r="O116" s="103"/>
      <c r="P116" s="103"/>
      <c r="Q116" s="103"/>
      <c r="R116" s="103"/>
      <c r="S116" s="103"/>
      <c r="T116" s="103"/>
      <c r="U116" s="103"/>
      <c r="V116" s="103"/>
      <c r="W116" s="103"/>
      <c r="X116" s="103"/>
      <c r="Y116" s="103"/>
      <c r="Z116" s="103"/>
      <c r="AA116" s="78">
        <f t="shared" si="25"/>
        <v>0</v>
      </c>
      <c r="AB116" s="43">
        <f t="shared" si="26"/>
        <v>0</v>
      </c>
    </row>
    <row r="117" spans="1:28" s="37" customFormat="1" ht="13.5" customHeight="1" outlineLevel="1">
      <c r="A117"/>
      <c r="B117" s="74">
        <v>1965</v>
      </c>
      <c r="C117" s="68"/>
      <c r="D117" s="147" t="s">
        <v>208</v>
      </c>
      <c r="E117" s="199">
        <v>39</v>
      </c>
      <c r="F117" s="13" t="s">
        <v>257</v>
      </c>
      <c r="G117" s="103"/>
      <c r="H117" s="103"/>
      <c r="I117" s="103"/>
      <c r="J117" s="103"/>
      <c r="K117" s="103"/>
      <c r="L117" s="103"/>
      <c r="M117" s="103"/>
      <c r="N117" s="103"/>
      <c r="O117" s="103"/>
      <c r="P117" s="103"/>
      <c r="Q117" s="103"/>
      <c r="R117" s="103"/>
      <c r="S117" s="103"/>
      <c r="T117" s="103"/>
      <c r="U117" s="103"/>
      <c r="V117" s="103"/>
      <c r="W117" s="103"/>
      <c r="X117" s="103"/>
      <c r="Y117" s="103"/>
      <c r="Z117" s="103"/>
      <c r="AA117" s="78">
        <f t="shared" si="25"/>
        <v>0</v>
      </c>
      <c r="AB117" s="43">
        <f t="shared" si="26"/>
        <v>0</v>
      </c>
    </row>
    <row r="118" spans="1:28" s="37" customFormat="1" ht="13.5" customHeight="1" outlineLevel="1">
      <c r="A118"/>
      <c r="B118" s="74">
        <v>1828</v>
      </c>
      <c r="C118" s="68"/>
      <c r="D118" s="147" t="s">
        <v>209</v>
      </c>
      <c r="E118" s="199">
        <v>37</v>
      </c>
      <c r="F118" s="13" t="s">
        <v>258</v>
      </c>
      <c r="G118" s="103"/>
      <c r="H118" s="103"/>
      <c r="I118" s="103"/>
      <c r="J118" s="103"/>
      <c r="K118" s="103"/>
      <c r="L118" s="103"/>
      <c r="M118" s="103"/>
      <c r="N118" s="103"/>
      <c r="O118" s="103"/>
      <c r="P118" s="103"/>
      <c r="Q118" s="103"/>
      <c r="R118" s="103"/>
      <c r="S118" s="103"/>
      <c r="T118" s="103"/>
      <c r="U118" s="103"/>
      <c r="V118" s="103"/>
      <c r="W118" s="103"/>
      <c r="X118" s="103"/>
      <c r="Y118" s="103"/>
      <c r="Z118" s="103"/>
      <c r="AA118" s="78">
        <f t="shared" si="25"/>
        <v>0</v>
      </c>
      <c r="AB118" s="43">
        <f t="shared" si="26"/>
        <v>0</v>
      </c>
    </row>
    <row r="119" spans="1:28" s="37" customFormat="1" ht="13.5" customHeight="1" outlineLevel="1">
      <c r="A119"/>
      <c r="B119" s="74">
        <v>1966</v>
      </c>
      <c r="C119" s="68"/>
      <c r="D119" s="147" t="s">
        <v>210</v>
      </c>
      <c r="E119" s="199">
        <v>39</v>
      </c>
      <c r="F119" s="13" t="s">
        <v>259</v>
      </c>
      <c r="G119" s="103"/>
      <c r="H119" s="103"/>
      <c r="I119" s="103"/>
      <c r="J119" s="103"/>
      <c r="K119" s="103"/>
      <c r="L119" s="103"/>
      <c r="M119" s="103"/>
      <c r="N119" s="103"/>
      <c r="O119" s="103"/>
      <c r="P119" s="103"/>
      <c r="Q119" s="103"/>
      <c r="R119" s="103"/>
      <c r="S119" s="103"/>
      <c r="T119" s="103"/>
      <c r="U119" s="103"/>
      <c r="V119" s="103"/>
      <c r="W119" s="103"/>
      <c r="X119" s="103"/>
      <c r="Y119" s="103"/>
      <c r="Z119" s="103"/>
      <c r="AA119" s="78">
        <f t="shared" si="25"/>
        <v>0</v>
      </c>
      <c r="AB119" s="43">
        <f t="shared" si="26"/>
        <v>0</v>
      </c>
    </row>
    <row r="120" spans="1:28" ht="13.5" customHeight="1">
      <c r="D120" s="29" t="s">
        <v>66</v>
      </c>
      <c r="E120" s="29"/>
      <c r="F120" s="85"/>
      <c r="G120" s="95"/>
      <c r="H120" s="95"/>
      <c r="I120" s="95"/>
      <c r="J120" s="95"/>
      <c r="K120" s="95"/>
      <c r="L120" s="95"/>
      <c r="M120" s="95"/>
      <c r="N120" s="95"/>
      <c r="O120" s="95"/>
      <c r="P120" s="95"/>
      <c r="Q120" s="95"/>
      <c r="R120" s="95"/>
      <c r="S120" s="95"/>
      <c r="T120" s="95"/>
      <c r="U120" s="95"/>
      <c r="V120" s="95"/>
      <c r="W120" s="95"/>
      <c r="X120" s="95"/>
      <c r="Y120" s="95"/>
      <c r="Z120" s="95"/>
    </row>
    <row r="121" spans="1:28" ht="13.5" customHeight="1" outlineLevel="1">
      <c r="A121" s="37">
        <v>1</v>
      </c>
      <c r="B121" s="68">
        <v>1441</v>
      </c>
      <c r="C121" s="68">
        <v>400</v>
      </c>
      <c r="D121" s="61" t="s">
        <v>29</v>
      </c>
      <c r="E121" s="54">
        <v>56</v>
      </c>
      <c r="F121" s="13"/>
      <c r="G121" s="103"/>
      <c r="H121" s="103"/>
      <c r="I121" s="103"/>
      <c r="J121" s="103"/>
      <c r="K121" s="103"/>
      <c r="L121" s="103"/>
      <c r="M121" s="103"/>
      <c r="N121" s="103"/>
      <c r="O121" s="103"/>
      <c r="P121" s="103"/>
      <c r="Q121" s="103"/>
      <c r="R121" s="103"/>
      <c r="S121" s="103"/>
      <c r="T121" s="103"/>
      <c r="U121" s="103"/>
      <c r="V121" s="103"/>
      <c r="W121" s="103"/>
      <c r="X121" s="103"/>
      <c r="Y121" s="103"/>
      <c r="Z121" s="103"/>
      <c r="AA121" s="78">
        <f>SUM(G121:Z121)</f>
        <v>0</v>
      </c>
      <c r="AB121" s="43">
        <f t="shared" ref="AB121:AB136" si="27">AA121*E121</f>
        <v>0</v>
      </c>
    </row>
    <row r="122" spans="1:28" ht="13.5" customHeight="1" outlineLevel="1">
      <c r="A122" s="37"/>
      <c r="B122" s="68"/>
      <c r="C122" s="68"/>
      <c r="D122" s="73" t="s">
        <v>190</v>
      </c>
      <c r="E122" s="54">
        <v>55</v>
      </c>
      <c r="F122" s="13"/>
      <c r="G122" s="103"/>
      <c r="H122" s="103"/>
      <c r="I122" s="103"/>
      <c r="J122" s="103"/>
      <c r="K122" s="103"/>
      <c r="L122" s="103"/>
      <c r="M122" s="103"/>
      <c r="N122" s="103"/>
      <c r="O122" s="103"/>
      <c r="P122" s="103"/>
      <c r="Q122" s="103"/>
      <c r="R122" s="103"/>
      <c r="S122" s="103"/>
      <c r="T122" s="103"/>
      <c r="U122" s="103"/>
      <c r="V122" s="103"/>
      <c r="W122" s="103"/>
      <c r="X122" s="103"/>
      <c r="Y122" s="103"/>
      <c r="Z122" s="103"/>
      <c r="AA122" s="78">
        <f>SUM(G122:Z122)</f>
        <v>0</v>
      </c>
      <c r="AB122" s="43">
        <f>AA122*E122</f>
        <v>0</v>
      </c>
    </row>
    <row r="123" spans="1:28" s="37" customFormat="1" ht="13.5" customHeight="1" outlineLevel="1">
      <c r="A123" s="37">
        <v>2</v>
      </c>
      <c r="B123" s="68">
        <v>1465</v>
      </c>
      <c r="C123" s="68">
        <v>2800</v>
      </c>
      <c r="D123" s="62" t="s">
        <v>58</v>
      </c>
      <c r="E123" s="63">
        <v>32</v>
      </c>
      <c r="F123" s="13"/>
      <c r="G123" s="103"/>
      <c r="H123" s="103"/>
      <c r="I123" s="103"/>
      <c r="J123" s="103"/>
      <c r="K123" s="103"/>
      <c r="L123" s="103"/>
      <c r="M123" s="103"/>
      <c r="N123" s="103"/>
      <c r="O123" s="103"/>
      <c r="P123" s="103"/>
      <c r="Q123" s="103"/>
      <c r="R123" s="103"/>
      <c r="S123" s="103"/>
      <c r="T123" s="103"/>
      <c r="U123" s="103"/>
      <c r="V123" s="103"/>
      <c r="W123" s="103"/>
      <c r="X123" s="103"/>
      <c r="Y123" s="103"/>
      <c r="Z123" s="103"/>
      <c r="AA123" s="78">
        <f>SUM(G123:Z123)</f>
        <v>0</v>
      </c>
      <c r="AB123" s="43">
        <f t="shared" si="27"/>
        <v>0</v>
      </c>
    </row>
    <row r="124" spans="1:28" s="37" customFormat="1" ht="13.5" customHeight="1" outlineLevel="1">
      <c r="A124" s="37">
        <v>3</v>
      </c>
      <c r="B124" s="68">
        <v>1463</v>
      </c>
      <c r="C124" s="68">
        <v>2600</v>
      </c>
      <c r="D124" s="64" t="s">
        <v>59</v>
      </c>
      <c r="E124" s="63">
        <v>32</v>
      </c>
      <c r="F124" s="13"/>
      <c r="G124" s="103"/>
      <c r="H124" s="103"/>
      <c r="I124" s="103"/>
      <c r="J124" s="103"/>
      <c r="K124" s="103"/>
      <c r="L124" s="103"/>
      <c r="M124" s="103"/>
      <c r="N124" s="103"/>
      <c r="O124" s="103"/>
      <c r="P124" s="103"/>
      <c r="Q124" s="103"/>
      <c r="R124" s="103"/>
      <c r="S124" s="103"/>
      <c r="T124" s="103"/>
      <c r="U124" s="103"/>
      <c r="V124" s="103"/>
      <c r="W124" s="103"/>
      <c r="X124" s="103"/>
      <c r="Y124" s="103"/>
      <c r="Z124" s="103"/>
      <c r="AA124" s="78">
        <f>SUM(G124:Z124)</f>
        <v>0</v>
      </c>
      <c r="AB124" s="43">
        <f t="shared" si="27"/>
        <v>0</v>
      </c>
    </row>
    <row r="125" spans="1:28" s="37" customFormat="1" ht="13.5" customHeight="1" outlineLevel="1">
      <c r="A125" s="37">
        <v>5</v>
      </c>
      <c r="B125" s="68">
        <v>1745</v>
      </c>
      <c r="C125" s="68"/>
      <c r="D125" s="64" t="s">
        <v>383</v>
      </c>
      <c r="E125" s="63">
        <v>45</v>
      </c>
      <c r="F125" s="60"/>
      <c r="G125" s="97"/>
      <c r="H125" s="97"/>
      <c r="I125" s="97"/>
      <c r="J125" s="97"/>
      <c r="K125" s="97"/>
      <c r="L125" s="97"/>
      <c r="M125" s="97"/>
      <c r="N125" s="97"/>
      <c r="O125" s="97"/>
      <c r="P125" s="97"/>
      <c r="Q125" s="97"/>
      <c r="R125" s="97"/>
      <c r="S125" s="97"/>
      <c r="T125" s="97"/>
      <c r="U125" s="97"/>
      <c r="V125" s="97"/>
      <c r="W125" s="97"/>
      <c r="X125" s="97"/>
      <c r="Y125" s="97"/>
      <c r="Z125" s="97"/>
      <c r="AA125" s="84">
        <f t="shared" ref="AA125:AA136" si="28">SUM(G125:Z125)</f>
        <v>0</v>
      </c>
      <c r="AB125" s="43">
        <f t="shared" si="27"/>
        <v>0</v>
      </c>
    </row>
    <row r="126" spans="1:28" s="37" customFormat="1" ht="13.5" customHeight="1" outlineLevel="1">
      <c r="B126" s="68"/>
      <c r="C126" s="68"/>
      <c r="D126" s="151" t="s">
        <v>471</v>
      </c>
      <c r="E126" s="161">
        <v>45</v>
      </c>
      <c r="F126" s="178"/>
      <c r="G126" s="134"/>
      <c r="H126" s="134"/>
      <c r="I126" s="134"/>
      <c r="J126" s="134"/>
      <c r="K126" s="134"/>
      <c r="L126" s="134"/>
      <c r="M126" s="134"/>
      <c r="N126" s="134"/>
      <c r="O126" s="134"/>
      <c r="P126" s="134"/>
      <c r="Q126" s="134"/>
      <c r="R126" s="134"/>
      <c r="S126" s="134"/>
      <c r="T126" s="134"/>
      <c r="U126" s="134"/>
      <c r="V126" s="134"/>
      <c r="W126" s="134"/>
      <c r="X126" s="134"/>
      <c r="Y126" s="134"/>
      <c r="Z126" s="134"/>
      <c r="AA126" s="78">
        <f>SUM(G126:Z126)</f>
        <v>0</v>
      </c>
      <c r="AB126" s="43">
        <f>AA126*E126</f>
        <v>0</v>
      </c>
    </row>
    <row r="127" spans="1:28" ht="13.5" customHeight="1" outlineLevel="1">
      <c r="A127" s="37"/>
      <c r="B127" s="68"/>
      <c r="C127" s="68"/>
      <c r="D127" s="64" t="s">
        <v>186</v>
      </c>
      <c r="E127" s="63">
        <v>45</v>
      </c>
      <c r="F127" s="60"/>
      <c r="G127" s="97"/>
      <c r="H127" s="97"/>
      <c r="I127" s="97"/>
      <c r="J127" s="97"/>
      <c r="K127" s="97"/>
      <c r="L127" s="97"/>
      <c r="M127" s="97"/>
      <c r="N127" s="97"/>
      <c r="O127" s="97"/>
      <c r="P127" s="97"/>
      <c r="Q127" s="97"/>
      <c r="R127" s="97"/>
      <c r="S127" s="97"/>
      <c r="T127" s="97"/>
      <c r="U127" s="97"/>
      <c r="V127" s="97"/>
      <c r="W127" s="97"/>
      <c r="X127" s="97"/>
      <c r="Y127" s="97"/>
      <c r="Z127" s="97"/>
      <c r="AA127" s="84">
        <f t="shared" si="28"/>
        <v>0</v>
      </c>
      <c r="AB127" s="43">
        <f t="shared" si="27"/>
        <v>0</v>
      </c>
    </row>
    <row r="128" spans="1:28" s="37" customFormat="1" ht="13.5" customHeight="1" outlineLevel="1">
      <c r="B128" s="68"/>
      <c r="C128" s="68"/>
      <c r="D128" s="151" t="s">
        <v>447</v>
      </c>
      <c r="E128" s="161">
        <v>95</v>
      </c>
      <c r="F128" s="60"/>
      <c r="G128" s="97"/>
      <c r="H128" s="97"/>
      <c r="I128" s="97"/>
      <c r="J128" s="97"/>
      <c r="K128" s="97"/>
      <c r="L128" s="97"/>
      <c r="M128" s="97"/>
      <c r="N128" s="97"/>
      <c r="O128" s="97"/>
      <c r="P128" s="97"/>
      <c r="Q128" s="97"/>
      <c r="R128" s="97"/>
      <c r="S128" s="97"/>
      <c r="T128" s="97"/>
      <c r="U128" s="97"/>
      <c r="V128" s="97"/>
      <c r="W128" s="97"/>
      <c r="X128" s="97"/>
      <c r="Y128" s="97"/>
      <c r="Z128" s="97"/>
      <c r="AA128" s="78">
        <f t="shared" ref="AA128" si="29">SUM(G128:Z128)</f>
        <v>0</v>
      </c>
      <c r="AB128" s="43">
        <f t="shared" si="27"/>
        <v>0</v>
      </c>
    </row>
    <row r="129" spans="1:28" s="37" customFormat="1" ht="13.5" customHeight="1" outlineLevel="1">
      <c r="B129" s="68"/>
      <c r="C129" s="68"/>
      <c r="D129" s="64" t="s">
        <v>384</v>
      </c>
      <c r="E129" s="63">
        <v>27</v>
      </c>
      <c r="F129" s="60"/>
      <c r="G129" s="97"/>
      <c r="H129" s="97"/>
      <c r="I129" s="97"/>
      <c r="J129" s="97"/>
      <c r="K129" s="97"/>
      <c r="L129" s="97"/>
      <c r="M129" s="97"/>
      <c r="N129" s="97"/>
      <c r="O129" s="97"/>
      <c r="P129" s="97"/>
      <c r="Q129" s="97"/>
      <c r="R129" s="97"/>
      <c r="S129" s="97"/>
      <c r="T129" s="97"/>
      <c r="U129" s="97"/>
      <c r="V129" s="97"/>
      <c r="W129" s="97"/>
      <c r="X129" s="97"/>
      <c r="Y129" s="97"/>
      <c r="Z129" s="97"/>
      <c r="AA129" s="84">
        <f t="shared" si="28"/>
        <v>0</v>
      </c>
      <c r="AB129" s="43">
        <f t="shared" si="27"/>
        <v>0</v>
      </c>
    </row>
    <row r="130" spans="1:28" s="37" customFormat="1" ht="13.5" customHeight="1" outlineLevel="1">
      <c r="B130" s="68"/>
      <c r="C130" s="68"/>
      <c r="D130" s="64" t="s">
        <v>381</v>
      </c>
      <c r="E130" s="63">
        <v>27</v>
      </c>
      <c r="F130" s="60"/>
      <c r="G130" s="97"/>
      <c r="H130" s="97"/>
      <c r="I130" s="97"/>
      <c r="J130" s="97"/>
      <c r="K130" s="97"/>
      <c r="L130" s="97"/>
      <c r="M130" s="97"/>
      <c r="N130" s="97"/>
      <c r="O130" s="97"/>
      <c r="P130" s="97"/>
      <c r="Q130" s="97"/>
      <c r="R130" s="97"/>
      <c r="S130" s="97"/>
      <c r="T130" s="97"/>
      <c r="U130" s="97"/>
      <c r="V130" s="97"/>
      <c r="W130" s="97"/>
      <c r="X130" s="97"/>
      <c r="Y130" s="97"/>
      <c r="Z130" s="97"/>
      <c r="AA130" s="84">
        <f t="shared" si="28"/>
        <v>0</v>
      </c>
      <c r="AB130" s="43">
        <f t="shared" si="27"/>
        <v>0</v>
      </c>
    </row>
    <row r="131" spans="1:28" s="37" customFormat="1" ht="13.5" customHeight="1" outlineLevel="1">
      <c r="A131" s="37">
        <v>6</v>
      </c>
      <c r="B131" s="68">
        <v>1484</v>
      </c>
      <c r="C131" s="68">
        <v>4700</v>
      </c>
      <c r="D131" s="64" t="s">
        <v>60</v>
      </c>
      <c r="E131" s="63">
        <v>27</v>
      </c>
      <c r="F131" s="60"/>
      <c r="G131" s="97"/>
      <c r="H131" s="97"/>
      <c r="I131" s="97"/>
      <c r="J131" s="97"/>
      <c r="K131" s="97"/>
      <c r="L131" s="97"/>
      <c r="M131" s="97"/>
      <c r="N131" s="97"/>
      <c r="O131" s="97"/>
      <c r="P131" s="97"/>
      <c r="Q131" s="97"/>
      <c r="R131" s="97"/>
      <c r="S131" s="97"/>
      <c r="T131" s="97"/>
      <c r="U131" s="97"/>
      <c r="V131" s="97"/>
      <c r="W131" s="97"/>
      <c r="X131" s="97"/>
      <c r="Y131" s="97"/>
      <c r="Z131" s="97"/>
      <c r="AA131" s="84">
        <f t="shared" si="28"/>
        <v>0</v>
      </c>
      <c r="AB131" s="43">
        <f t="shared" si="27"/>
        <v>0</v>
      </c>
    </row>
    <row r="132" spans="1:28" s="37" customFormat="1" ht="13.5" customHeight="1" outlineLevel="1">
      <c r="A132" s="37">
        <v>8</v>
      </c>
      <c r="B132" s="68">
        <v>1453</v>
      </c>
      <c r="C132" s="68">
        <v>1600</v>
      </c>
      <c r="D132" s="64" t="s">
        <v>217</v>
      </c>
      <c r="E132" s="63">
        <v>27</v>
      </c>
      <c r="F132" s="60"/>
      <c r="G132" s="97"/>
      <c r="H132" s="97"/>
      <c r="I132" s="97"/>
      <c r="J132" s="97"/>
      <c r="K132" s="97"/>
      <c r="L132" s="97"/>
      <c r="M132" s="97"/>
      <c r="N132" s="97"/>
      <c r="O132" s="97"/>
      <c r="P132" s="97"/>
      <c r="Q132" s="97"/>
      <c r="R132" s="97"/>
      <c r="S132" s="97"/>
      <c r="T132" s="97"/>
      <c r="U132" s="97"/>
      <c r="V132" s="97"/>
      <c r="W132" s="97"/>
      <c r="X132" s="97"/>
      <c r="Y132" s="97"/>
      <c r="Z132" s="97"/>
      <c r="AA132" s="84">
        <f t="shared" si="28"/>
        <v>0</v>
      </c>
      <c r="AB132" s="43">
        <f t="shared" si="27"/>
        <v>0</v>
      </c>
    </row>
    <row r="133" spans="1:28" ht="13.5" customHeight="1" outlineLevel="1">
      <c r="A133" s="37"/>
      <c r="B133" s="68"/>
      <c r="C133" s="68"/>
      <c r="D133" s="64" t="s">
        <v>389</v>
      </c>
      <c r="E133" s="63">
        <v>27</v>
      </c>
      <c r="F133" s="60"/>
      <c r="G133" s="117"/>
      <c r="H133" s="117"/>
      <c r="I133" s="117"/>
      <c r="J133" s="117"/>
      <c r="K133" s="117"/>
      <c r="L133" s="117"/>
      <c r="M133" s="117"/>
      <c r="N133" s="117"/>
      <c r="O133" s="117"/>
      <c r="P133" s="117"/>
      <c r="Q133" s="117"/>
      <c r="R133" s="117"/>
      <c r="S133" s="117"/>
      <c r="T133" s="117"/>
      <c r="U133" s="117"/>
      <c r="V133" s="117"/>
      <c r="W133" s="117"/>
      <c r="X133" s="117"/>
      <c r="Y133" s="117"/>
      <c r="Z133" s="117"/>
      <c r="AA133" s="78">
        <f>SUM(G133:Z133)</f>
        <v>0</v>
      </c>
      <c r="AB133" s="43">
        <f>AA133*E133</f>
        <v>0</v>
      </c>
    </row>
    <row r="134" spans="1:28" ht="13.5" customHeight="1" outlineLevel="1">
      <c r="A134" s="37">
        <v>11</v>
      </c>
      <c r="B134" s="68">
        <v>1743</v>
      </c>
      <c r="C134" s="68"/>
      <c r="D134" s="64" t="s">
        <v>185</v>
      </c>
      <c r="E134" s="63">
        <v>27</v>
      </c>
      <c r="F134" s="60"/>
      <c r="G134" s="97"/>
      <c r="H134" s="97"/>
      <c r="I134" s="97"/>
      <c r="J134" s="97"/>
      <c r="K134" s="97"/>
      <c r="L134" s="97"/>
      <c r="M134" s="97"/>
      <c r="N134" s="97"/>
      <c r="O134" s="97"/>
      <c r="P134" s="97"/>
      <c r="Q134" s="97"/>
      <c r="R134" s="97"/>
      <c r="S134" s="97"/>
      <c r="T134" s="97"/>
      <c r="U134" s="97"/>
      <c r="V134" s="97"/>
      <c r="W134" s="97"/>
      <c r="X134" s="97"/>
      <c r="Y134" s="97"/>
      <c r="Z134" s="97"/>
      <c r="AA134" s="84">
        <f t="shared" si="28"/>
        <v>0</v>
      </c>
      <c r="AB134" s="43">
        <f>AA134*E134</f>
        <v>0</v>
      </c>
    </row>
    <row r="135" spans="1:28" ht="13.5" customHeight="1" outlineLevel="1">
      <c r="A135" s="37"/>
      <c r="B135" s="68"/>
      <c r="C135" s="68"/>
      <c r="D135" s="64" t="s">
        <v>191</v>
      </c>
      <c r="E135" s="63">
        <v>27</v>
      </c>
      <c r="F135" s="60"/>
      <c r="G135" s="97"/>
      <c r="H135" s="97"/>
      <c r="I135" s="97"/>
      <c r="J135" s="97"/>
      <c r="K135" s="97"/>
      <c r="L135" s="97"/>
      <c r="M135" s="97"/>
      <c r="N135" s="97"/>
      <c r="O135" s="97"/>
      <c r="P135" s="97"/>
      <c r="Q135" s="97"/>
      <c r="R135" s="97"/>
      <c r="S135" s="97"/>
      <c r="T135" s="97"/>
      <c r="U135" s="97"/>
      <c r="V135" s="97"/>
      <c r="W135" s="97"/>
      <c r="X135" s="97"/>
      <c r="Y135" s="97"/>
      <c r="Z135" s="97"/>
      <c r="AA135" s="84">
        <f t="shared" si="28"/>
        <v>0</v>
      </c>
      <c r="AB135" s="43">
        <f>AA135*E135</f>
        <v>0</v>
      </c>
    </row>
    <row r="136" spans="1:28" ht="13.5" customHeight="1" outlineLevel="1">
      <c r="A136" s="37">
        <v>15</v>
      </c>
      <c r="B136" s="68">
        <v>1454</v>
      </c>
      <c r="C136" s="68">
        <v>1700</v>
      </c>
      <c r="D136" s="65" t="s">
        <v>74</v>
      </c>
      <c r="E136" s="66">
        <v>31</v>
      </c>
      <c r="F136" s="60"/>
      <c r="G136" s="97"/>
      <c r="H136" s="97"/>
      <c r="I136" s="97"/>
      <c r="J136" s="97"/>
      <c r="K136" s="97"/>
      <c r="L136" s="97"/>
      <c r="M136" s="97"/>
      <c r="N136" s="97"/>
      <c r="O136" s="97"/>
      <c r="P136" s="97"/>
      <c r="Q136" s="97"/>
      <c r="R136" s="97"/>
      <c r="S136" s="97"/>
      <c r="T136" s="97"/>
      <c r="U136" s="97"/>
      <c r="V136" s="97"/>
      <c r="W136" s="97"/>
      <c r="X136" s="97"/>
      <c r="Y136" s="97"/>
      <c r="Z136" s="97"/>
      <c r="AA136" s="84">
        <f t="shared" si="28"/>
        <v>0</v>
      </c>
      <c r="AB136" s="43">
        <f t="shared" si="27"/>
        <v>0</v>
      </c>
    </row>
    <row r="137" spans="1:28" ht="13.5" customHeight="1">
      <c r="D137" s="29" t="s">
        <v>14</v>
      </c>
      <c r="E137" s="29"/>
      <c r="F137" s="85"/>
      <c r="G137" s="95"/>
      <c r="H137" s="95"/>
      <c r="I137" s="95"/>
      <c r="J137" s="95"/>
      <c r="K137" s="95"/>
      <c r="L137" s="95"/>
      <c r="M137" s="95"/>
      <c r="N137" s="95"/>
      <c r="O137" s="95"/>
      <c r="P137" s="95"/>
      <c r="Q137" s="95"/>
      <c r="R137" s="95"/>
      <c r="S137" s="95"/>
      <c r="T137" s="95"/>
      <c r="U137" s="95"/>
      <c r="V137" s="95"/>
      <c r="W137" s="95"/>
      <c r="X137" s="95"/>
      <c r="Y137" s="95"/>
      <c r="Z137" s="95"/>
    </row>
    <row r="138" spans="1:28" ht="13.5" customHeight="1" outlineLevel="1">
      <c r="B138" s="68">
        <v>1374</v>
      </c>
      <c r="C138" s="68">
        <v>100</v>
      </c>
      <c r="D138" s="150" t="s">
        <v>30</v>
      </c>
      <c r="E138" s="45">
        <v>58</v>
      </c>
      <c r="F138" s="13" t="s">
        <v>260</v>
      </c>
      <c r="G138" s="103"/>
      <c r="H138" s="103"/>
      <c r="I138" s="103"/>
      <c r="J138" s="103"/>
      <c r="K138" s="103"/>
      <c r="L138" s="103"/>
      <c r="M138" s="103"/>
      <c r="N138" s="103"/>
      <c r="O138" s="103"/>
      <c r="P138" s="103"/>
      <c r="Q138" s="103"/>
      <c r="R138" s="103"/>
      <c r="S138" s="103"/>
      <c r="T138" s="103"/>
      <c r="U138" s="103"/>
      <c r="V138" s="103"/>
      <c r="W138" s="103"/>
      <c r="X138" s="103"/>
      <c r="Y138" s="103"/>
      <c r="Z138" s="103"/>
      <c r="AA138" s="78">
        <f t="shared" ref="AA138:AA168" si="30">SUM(G138:Z138)</f>
        <v>0</v>
      </c>
      <c r="AB138" s="43">
        <f t="shared" ref="AB138:AB168" si="31">AA138*E138</f>
        <v>0</v>
      </c>
    </row>
    <row r="139" spans="1:28" ht="13.5" customHeight="1" outlineLevel="1">
      <c r="B139" s="68">
        <v>1376</v>
      </c>
      <c r="C139" s="68">
        <v>300</v>
      </c>
      <c r="D139" s="151" t="s">
        <v>31</v>
      </c>
      <c r="E139" s="39">
        <v>98</v>
      </c>
      <c r="F139" s="13" t="s">
        <v>261</v>
      </c>
      <c r="G139" s="103"/>
      <c r="H139" s="103"/>
      <c r="I139" s="103"/>
      <c r="J139" s="103"/>
      <c r="K139" s="103"/>
      <c r="L139" s="103"/>
      <c r="M139" s="103"/>
      <c r="N139" s="103"/>
      <c r="O139" s="103"/>
      <c r="P139" s="103"/>
      <c r="Q139" s="103"/>
      <c r="R139" s="103"/>
      <c r="S139" s="103"/>
      <c r="T139" s="103"/>
      <c r="U139" s="103"/>
      <c r="V139" s="103"/>
      <c r="W139" s="103"/>
      <c r="X139" s="103"/>
      <c r="Y139" s="103"/>
      <c r="Z139" s="103"/>
      <c r="AA139" s="78">
        <f t="shared" si="30"/>
        <v>0</v>
      </c>
      <c r="AB139" s="43">
        <f t="shared" si="31"/>
        <v>0</v>
      </c>
    </row>
    <row r="140" spans="1:28" ht="13.5" customHeight="1" outlineLevel="1">
      <c r="B140" s="68">
        <v>1377</v>
      </c>
      <c r="C140" s="68">
        <v>400</v>
      </c>
      <c r="D140" s="151" t="s">
        <v>32</v>
      </c>
      <c r="E140" s="39">
        <v>98</v>
      </c>
      <c r="F140" s="13" t="s">
        <v>262</v>
      </c>
      <c r="G140" s="103"/>
      <c r="H140" s="103"/>
      <c r="I140" s="103"/>
      <c r="J140" s="103"/>
      <c r="K140" s="103"/>
      <c r="L140" s="103"/>
      <c r="M140" s="103"/>
      <c r="N140" s="103"/>
      <c r="O140" s="103"/>
      <c r="P140" s="103"/>
      <c r="Q140" s="103"/>
      <c r="R140" s="103"/>
      <c r="S140" s="103"/>
      <c r="T140" s="103"/>
      <c r="U140" s="103"/>
      <c r="V140" s="103"/>
      <c r="W140" s="103"/>
      <c r="X140" s="103"/>
      <c r="Y140" s="103"/>
      <c r="Z140" s="103"/>
      <c r="AA140" s="78">
        <f t="shared" si="30"/>
        <v>0</v>
      </c>
      <c r="AB140" s="43">
        <f t="shared" si="31"/>
        <v>0</v>
      </c>
    </row>
    <row r="141" spans="1:28" ht="13.5" customHeight="1" outlineLevel="1">
      <c r="B141" s="68">
        <v>1378</v>
      </c>
      <c r="C141" s="68">
        <v>500</v>
      </c>
      <c r="D141" s="151" t="s">
        <v>33</v>
      </c>
      <c r="E141" s="39">
        <v>112</v>
      </c>
      <c r="F141" s="13" t="s">
        <v>263</v>
      </c>
      <c r="G141" s="103"/>
      <c r="H141" s="103"/>
      <c r="I141" s="103"/>
      <c r="J141" s="103"/>
      <c r="K141" s="103"/>
      <c r="L141" s="103"/>
      <c r="M141" s="103"/>
      <c r="N141" s="103"/>
      <c r="O141" s="103"/>
      <c r="P141" s="103"/>
      <c r="Q141" s="103"/>
      <c r="R141" s="103"/>
      <c r="S141" s="103"/>
      <c r="T141" s="103"/>
      <c r="U141" s="103"/>
      <c r="V141" s="103"/>
      <c r="W141" s="103"/>
      <c r="X141" s="103"/>
      <c r="Y141" s="103"/>
      <c r="Z141" s="103"/>
      <c r="AA141" s="78">
        <f t="shared" si="30"/>
        <v>0</v>
      </c>
      <c r="AB141" s="43">
        <f t="shared" si="31"/>
        <v>0</v>
      </c>
    </row>
    <row r="142" spans="1:28" s="37" customFormat="1" ht="13.5" customHeight="1" outlineLevel="1">
      <c r="A142"/>
      <c r="B142" s="68">
        <v>1379</v>
      </c>
      <c r="C142" s="68">
        <v>600</v>
      </c>
      <c r="D142" s="64" t="s">
        <v>39</v>
      </c>
      <c r="E142" s="39">
        <v>92</v>
      </c>
      <c r="F142" s="13" t="s">
        <v>264</v>
      </c>
      <c r="G142" s="103"/>
      <c r="H142" s="103"/>
      <c r="I142" s="103"/>
      <c r="J142" s="103"/>
      <c r="K142" s="103"/>
      <c r="L142" s="103"/>
      <c r="M142" s="103"/>
      <c r="N142" s="103"/>
      <c r="O142" s="103"/>
      <c r="P142" s="103"/>
      <c r="Q142" s="103"/>
      <c r="R142" s="103"/>
      <c r="S142" s="103"/>
      <c r="T142" s="103"/>
      <c r="U142" s="103"/>
      <c r="V142" s="103"/>
      <c r="W142" s="103"/>
      <c r="X142" s="103"/>
      <c r="Y142" s="103"/>
      <c r="Z142" s="103"/>
      <c r="AA142" s="78">
        <f t="shared" si="30"/>
        <v>0</v>
      </c>
      <c r="AB142" s="43">
        <f t="shared" si="31"/>
        <v>0</v>
      </c>
    </row>
    <row r="143" spans="1:28" s="37" customFormat="1" ht="13.5" customHeight="1" outlineLevel="1">
      <c r="A143"/>
      <c r="B143" s="68">
        <v>1375</v>
      </c>
      <c r="C143" s="68">
        <v>200</v>
      </c>
      <c r="D143" s="64" t="s">
        <v>68</v>
      </c>
      <c r="E143" s="39">
        <v>92</v>
      </c>
      <c r="F143" s="13" t="s">
        <v>265</v>
      </c>
      <c r="G143" s="103"/>
      <c r="H143" s="103"/>
      <c r="I143" s="103"/>
      <c r="J143" s="103"/>
      <c r="K143" s="103"/>
      <c r="L143" s="103"/>
      <c r="M143" s="103"/>
      <c r="N143" s="103"/>
      <c r="O143" s="103"/>
      <c r="P143" s="103"/>
      <c r="Q143" s="103"/>
      <c r="R143" s="103"/>
      <c r="S143" s="103"/>
      <c r="T143" s="103"/>
      <c r="U143" s="103"/>
      <c r="V143" s="103"/>
      <c r="W143" s="103"/>
      <c r="X143" s="103"/>
      <c r="Y143" s="103"/>
      <c r="Z143" s="103"/>
      <c r="AA143" s="78">
        <f t="shared" si="30"/>
        <v>0</v>
      </c>
      <c r="AB143" s="43">
        <f t="shared" si="31"/>
        <v>0</v>
      </c>
    </row>
    <row r="144" spans="1:28" s="37" customFormat="1" ht="13.5" customHeight="1" outlineLevel="1">
      <c r="A144"/>
      <c r="B144" s="68">
        <v>1731</v>
      </c>
      <c r="C144" s="68">
        <v>105</v>
      </c>
      <c r="D144" s="64" t="s">
        <v>70</v>
      </c>
      <c r="E144" s="39">
        <v>115</v>
      </c>
      <c r="F144" s="13" t="s">
        <v>266</v>
      </c>
      <c r="G144" s="103"/>
      <c r="H144" s="103"/>
      <c r="I144" s="103"/>
      <c r="J144" s="103"/>
      <c r="K144" s="103"/>
      <c r="L144" s="103"/>
      <c r="M144" s="103"/>
      <c r="N144" s="103"/>
      <c r="O144" s="103"/>
      <c r="P144" s="103"/>
      <c r="Q144" s="103"/>
      <c r="R144" s="103"/>
      <c r="S144" s="103"/>
      <c r="T144" s="103"/>
      <c r="U144" s="103"/>
      <c r="V144" s="103"/>
      <c r="W144" s="103"/>
      <c r="X144" s="103"/>
      <c r="Y144" s="103"/>
      <c r="Z144" s="103"/>
      <c r="AA144" s="78">
        <f t="shared" si="30"/>
        <v>0</v>
      </c>
      <c r="AB144" s="43">
        <f t="shared" si="31"/>
        <v>0</v>
      </c>
    </row>
    <row r="145" spans="1:28" s="37" customFormat="1" ht="13.5" customHeight="1" outlineLevel="1">
      <c r="A145"/>
      <c r="B145" s="68">
        <v>1764</v>
      </c>
      <c r="C145" s="68"/>
      <c r="D145" s="64" t="s">
        <v>187</v>
      </c>
      <c r="E145" s="39">
        <v>81</v>
      </c>
      <c r="F145" s="13" t="s">
        <v>267</v>
      </c>
      <c r="G145" s="103"/>
      <c r="H145" s="103"/>
      <c r="I145" s="103"/>
      <c r="J145" s="103"/>
      <c r="K145" s="103"/>
      <c r="L145" s="103"/>
      <c r="M145" s="103"/>
      <c r="N145" s="103"/>
      <c r="O145" s="103"/>
      <c r="P145" s="103"/>
      <c r="Q145" s="103"/>
      <c r="R145" s="103"/>
      <c r="S145" s="103"/>
      <c r="T145" s="103"/>
      <c r="U145" s="103"/>
      <c r="V145" s="103"/>
      <c r="W145" s="103"/>
      <c r="X145" s="103"/>
      <c r="Y145" s="103"/>
      <c r="Z145" s="103"/>
      <c r="AA145" s="78">
        <f t="shared" si="30"/>
        <v>0</v>
      </c>
      <c r="AB145" s="43">
        <f t="shared" si="31"/>
        <v>0</v>
      </c>
    </row>
    <row r="146" spans="1:28" s="37" customFormat="1" ht="13.5" customHeight="1" outlineLevel="1">
      <c r="B146" s="68"/>
      <c r="C146" s="68"/>
      <c r="D146" s="151" t="s">
        <v>392</v>
      </c>
      <c r="E146" s="39">
        <v>81</v>
      </c>
      <c r="F146" s="113"/>
      <c r="G146" s="2"/>
      <c r="H146" s="2"/>
      <c r="I146" s="2"/>
      <c r="J146" s="2"/>
      <c r="K146" s="2"/>
      <c r="L146" s="2"/>
      <c r="M146" s="2"/>
      <c r="N146" s="2"/>
      <c r="O146" s="2"/>
      <c r="P146" s="2"/>
      <c r="Q146" s="2"/>
      <c r="R146" s="2"/>
      <c r="S146" s="2"/>
      <c r="T146" s="2"/>
      <c r="U146" s="2"/>
      <c r="V146" s="2"/>
      <c r="W146" s="2"/>
      <c r="X146" s="2"/>
      <c r="Y146" s="2"/>
      <c r="Z146" s="2"/>
      <c r="AA146" s="78">
        <f>SUM(G146:Z146)</f>
        <v>0</v>
      </c>
      <c r="AB146" s="43">
        <f>AA146*E146</f>
        <v>0</v>
      </c>
    </row>
    <row r="147" spans="1:28" s="37" customFormat="1" ht="13.5" customHeight="1" outlineLevel="1">
      <c r="B147" s="68"/>
      <c r="C147" s="68"/>
      <c r="D147" s="151" t="s">
        <v>393</v>
      </c>
      <c r="E147" s="39">
        <v>85</v>
      </c>
      <c r="F147" s="113"/>
      <c r="G147" s="2"/>
      <c r="H147" s="2"/>
      <c r="I147" s="2"/>
      <c r="J147" s="2"/>
      <c r="K147" s="2"/>
      <c r="L147" s="2"/>
      <c r="M147" s="2"/>
      <c r="N147" s="2"/>
      <c r="O147" s="2"/>
      <c r="P147" s="2"/>
      <c r="Q147" s="2"/>
      <c r="R147" s="2"/>
      <c r="S147" s="2"/>
      <c r="T147" s="2"/>
      <c r="U147" s="2"/>
      <c r="V147" s="2"/>
      <c r="W147" s="2"/>
      <c r="X147" s="2"/>
      <c r="Y147" s="2"/>
      <c r="Z147" s="2"/>
      <c r="AA147" s="78">
        <f>SUM(G147:Z147)</f>
        <v>0</v>
      </c>
      <c r="AB147" s="43">
        <f>AA147*E147</f>
        <v>0</v>
      </c>
    </row>
    <row r="148" spans="1:28" s="37" customFormat="1" ht="13.5" customHeight="1" outlineLevel="1">
      <c r="B148" s="68">
        <v>1955</v>
      </c>
      <c r="C148" s="68"/>
      <c r="D148" s="64" t="s">
        <v>200</v>
      </c>
      <c r="E148" s="39">
        <v>100</v>
      </c>
      <c r="F148" s="13" t="s">
        <v>268</v>
      </c>
      <c r="G148" s="103"/>
      <c r="H148" s="103"/>
      <c r="I148" s="103"/>
      <c r="J148" s="103"/>
      <c r="K148" s="103"/>
      <c r="L148" s="103"/>
      <c r="M148" s="103"/>
      <c r="N148" s="103"/>
      <c r="O148" s="103"/>
      <c r="P148" s="103"/>
      <c r="Q148" s="103"/>
      <c r="R148" s="103"/>
      <c r="S148" s="103"/>
      <c r="T148" s="103"/>
      <c r="U148" s="103"/>
      <c r="V148" s="103"/>
      <c r="W148" s="103"/>
      <c r="X148" s="103"/>
      <c r="Y148" s="103"/>
      <c r="Z148" s="103"/>
      <c r="AA148" s="78">
        <f t="shared" si="30"/>
        <v>0</v>
      </c>
      <c r="AB148" s="43">
        <f t="shared" si="31"/>
        <v>0</v>
      </c>
    </row>
    <row r="149" spans="1:28" s="37" customFormat="1" ht="13.5" customHeight="1" outlineLevel="1">
      <c r="B149" s="68">
        <v>1956</v>
      </c>
      <c r="C149" s="68"/>
      <c r="D149" s="64" t="s">
        <v>201</v>
      </c>
      <c r="E149" s="39">
        <v>100</v>
      </c>
      <c r="F149" s="13" t="s">
        <v>269</v>
      </c>
      <c r="G149" s="103"/>
      <c r="H149" s="103"/>
      <c r="I149" s="103"/>
      <c r="J149" s="103"/>
      <c r="K149" s="103"/>
      <c r="L149" s="103"/>
      <c r="M149" s="103"/>
      <c r="N149" s="103"/>
      <c r="O149" s="103"/>
      <c r="P149" s="103"/>
      <c r="Q149" s="103"/>
      <c r="R149" s="103"/>
      <c r="S149" s="103"/>
      <c r="T149" s="103"/>
      <c r="U149" s="103"/>
      <c r="V149" s="103"/>
      <c r="W149" s="103"/>
      <c r="X149" s="103"/>
      <c r="Y149" s="103"/>
      <c r="Z149" s="103"/>
      <c r="AA149" s="78">
        <f t="shared" si="30"/>
        <v>0</v>
      </c>
      <c r="AB149" s="43">
        <f t="shared" si="31"/>
        <v>0</v>
      </c>
    </row>
    <row r="150" spans="1:28" s="37" customFormat="1" ht="13.5" customHeight="1" outlineLevel="1">
      <c r="B150" s="68">
        <v>1950</v>
      </c>
      <c r="C150" s="68">
        <v>1300</v>
      </c>
      <c r="D150" s="151" t="s">
        <v>202</v>
      </c>
      <c r="E150" s="39">
        <v>109</v>
      </c>
      <c r="F150" s="13" t="s">
        <v>270</v>
      </c>
      <c r="G150" s="103"/>
      <c r="H150" s="103"/>
      <c r="I150" s="103"/>
      <c r="J150" s="103"/>
      <c r="K150" s="103"/>
      <c r="L150" s="103"/>
      <c r="M150" s="103"/>
      <c r="N150" s="103"/>
      <c r="O150" s="103"/>
      <c r="P150" s="103"/>
      <c r="Q150" s="103"/>
      <c r="R150" s="103"/>
      <c r="S150" s="103"/>
      <c r="T150" s="103"/>
      <c r="U150" s="103"/>
      <c r="V150" s="103"/>
      <c r="W150" s="103"/>
      <c r="X150" s="103"/>
      <c r="Y150" s="103"/>
      <c r="Z150" s="103"/>
      <c r="AA150" s="78">
        <f t="shared" si="30"/>
        <v>0</v>
      </c>
      <c r="AB150" s="43">
        <f t="shared" si="31"/>
        <v>0</v>
      </c>
    </row>
    <row r="151" spans="1:28" s="37" customFormat="1" ht="13.5" customHeight="1" outlineLevel="1">
      <c r="B151" s="68">
        <v>1951</v>
      </c>
      <c r="C151" s="68">
        <v>1300</v>
      </c>
      <c r="D151" s="151" t="s">
        <v>203</v>
      </c>
      <c r="E151" s="39">
        <v>100</v>
      </c>
      <c r="F151" s="13" t="s">
        <v>271</v>
      </c>
      <c r="G151" s="103"/>
      <c r="H151" s="103"/>
      <c r="I151" s="103"/>
      <c r="J151" s="103"/>
      <c r="K151" s="103"/>
      <c r="L151" s="103"/>
      <c r="M151" s="103"/>
      <c r="N151" s="103"/>
      <c r="O151" s="103"/>
      <c r="P151" s="103"/>
      <c r="Q151" s="103"/>
      <c r="R151" s="103"/>
      <c r="S151" s="103"/>
      <c r="T151" s="103"/>
      <c r="U151" s="103"/>
      <c r="V151" s="103"/>
      <c r="W151" s="103"/>
      <c r="X151" s="103"/>
      <c r="Y151" s="103"/>
      <c r="Z151" s="103"/>
      <c r="AA151" s="78">
        <f t="shared" si="30"/>
        <v>0</v>
      </c>
      <c r="AB151" s="43">
        <f t="shared" si="31"/>
        <v>0</v>
      </c>
    </row>
    <row r="152" spans="1:28" s="37" customFormat="1" ht="13.5" customHeight="1" outlineLevel="1">
      <c r="B152" s="68">
        <v>1952</v>
      </c>
      <c r="C152" s="68">
        <v>1300</v>
      </c>
      <c r="D152" s="151" t="s">
        <v>205</v>
      </c>
      <c r="E152" s="39">
        <v>161</v>
      </c>
      <c r="F152" s="13" t="s">
        <v>272</v>
      </c>
      <c r="G152" s="103"/>
      <c r="H152" s="103"/>
      <c r="I152" s="103"/>
      <c r="J152" s="103"/>
      <c r="K152" s="103"/>
      <c r="L152" s="103"/>
      <c r="M152" s="103"/>
      <c r="N152" s="103"/>
      <c r="O152" s="103"/>
      <c r="P152" s="103"/>
      <c r="Q152" s="103"/>
      <c r="R152" s="103"/>
      <c r="S152" s="103"/>
      <c r="T152" s="103"/>
      <c r="U152" s="103"/>
      <c r="V152" s="103"/>
      <c r="W152" s="103"/>
      <c r="X152" s="103"/>
      <c r="Y152" s="103"/>
      <c r="Z152" s="103"/>
      <c r="AA152" s="78">
        <f t="shared" si="30"/>
        <v>0</v>
      </c>
      <c r="AB152" s="43">
        <f t="shared" si="31"/>
        <v>0</v>
      </c>
    </row>
    <row r="153" spans="1:28" s="37" customFormat="1" ht="13.5" customHeight="1" outlineLevel="1">
      <c r="B153" s="68">
        <v>1953</v>
      </c>
      <c r="C153" s="68">
        <v>1300</v>
      </c>
      <c r="D153" s="151" t="s">
        <v>204</v>
      </c>
      <c r="E153" s="39">
        <v>118</v>
      </c>
      <c r="F153" s="13" t="s">
        <v>273</v>
      </c>
      <c r="G153" s="103"/>
      <c r="H153" s="103"/>
      <c r="I153" s="103"/>
      <c r="J153" s="103"/>
      <c r="K153" s="103"/>
      <c r="L153" s="103"/>
      <c r="M153" s="103"/>
      <c r="N153" s="103"/>
      <c r="O153" s="103"/>
      <c r="P153" s="103"/>
      <c r="Q153" s="103"/>
      <c r="R153" s="103"/>
      <c r="S153" s="103"/>
      <c r="T153" s="103"/>
      <c r="U153" s="103"/>
      <c r="V153" s="103"/>
      <c r="W153" s="103"/>
      <c r="X153" s="103"/>
      <c r="Y153" s="103"/>
      <c r="Z153" s="103"/>
      <c r="AA153" s="78">
        <f t="shared" si="30"/>
        <v>0</v>
      </c>
      <c r="AB153" s="43">
        <f t="shared" si="31"/>
        <v>0</v>
      </c>
    </row>
    <row r="154" spans="1:28" s="37" customFormat="1" ht="13.5" customHeight="1" outlineLevel="1">
      <c r="B154" s="68">
        <v>1393</v>
      </c>
      <c r="C154" s="68">
        <v>2000</v>
      </c>
      <c r="D154" s="151" t="s">
        <v>37</v>
      </c>
      <c r="E154" s="39">
        <v>98</v>
      </c>
      <c r="F154" s="13" t="s">
        <v>274</v>
      </c>
      <c r="G154" s="2"/>
      <c r="H154" s="2"/>
      <c r="I154" s="2"/>
      <c r="J154" s="2"/>
      <c r="K154" s="2"/>
      <c r="L154" s="2"/>
      <c r="M154" s="2"/>
      <c r="N154" s="2"/>
      <c r="O154" s="2"/>
      <c r="P154" s="2"/>
      <c r="Q154" s="2"/>
      <c r="R154" s="2"/>
      <c r="S154" s="2"/>
      <c r="T154" s="2"/>
      <c r="U154" s="2"/>
      <c r="V154" s="2"/>
      <c r="W154" s="2"/>
      <c r="X154" s="2"/>
      <c r="Y154" s="2"/>
      <c r="Z154" s="2"/>
      <c r="AA154" s="44">
        <f t="shared" ref="AA154:AA161" si="32">SUM(G154:Z154)</f>
        <v>0</v>
      </c>
      <c r="AB154" s="43">
        <f t="shared" ref="AB154:AB161" si="33">AA154*E154</f>
        <v>0</v>
      </c>
    </row>
    <row r="155" spans="1:28" ht="13.5" customHeight="1" outlineLevel="1">
      <c r="A155" s="37"/>
      <c r="B155" s="68"/>
      <c r="C155" s="68"/>
      <c r="D155" s="186" t="s">
        <v>478</v>
      </c>
      <c r="E155" s="39">
        <v>89</v>
      </c>
      <c r="F155" s="167"/>
      <c r="G155" s="171"/>
      <c r="H155" s="171"/>
      <c r="I155" s="171"/>
      <c r="J155" s="171"/>
      <c r="K155" s="171"/>
      <c r="L155" s="171"/>
      <c r="M155" s="171"/>
      <c r="N155" s="171"/>
      <c r="O155" s="171"/>
      <c r="P155" s="171"/>
      <c r="Q155" s="171"/>
      <c r="R155" s="171"/>
      <c r="S155" s="171"/>
      <c r="T155" s="171"/>
      <c r="U155" s="171"/>
      <c r="V155" s="171"/>
      <c r="W155" s="171"/>
      <c r="X155" s="171"/>
      <c r="Y155" s="171"/>
      <c r="Z155" s="171"/>
      <c r="AA155" s="84">
        <f t="shared" ref="AA155" si="34">SUM(G155:Z155)</f>
        <v>0</v>
      </c>
      <c r="AB155" s="43">
        <f t="shared" si="33"/>
        <v>0</v>
      </c>
    </row>
    <row r="156" spans="1:28" ht="13.5" customHeight="1" outlineLevel="1">
      <c r="A156" s="37"/>
      <c r="B156" s="68"/>
      <c r="C156" s="68"/>
      <c r="D156" s="64" t="s">
        <v>385</v>
      </c>
      <c r="E156" s="39">
        <v>71</v>
      </c>
      <c r="F156" s="41"/>
      <c r="G156" s="2"/>
      <c r="H156" s="2"/>
      <c r="I156" s="2"/>
      <c r="J156" s="2"/>
      <c r="K156" s="2"/>
      <c r="L156" s="2"/>
      <c r="M156" s="2"/>
      <c r="N156" s="2"/>
      <c r="O156" s="2"/>
      <c r="P156" s="2"/>
      <c r="Q156" s="2"/>
      <c r="R156" s="2"/>
      <c r="S156" s="2"/>
      <c r="T156" s="2"/>
      <c r="U156" s="2"/>
      <c r="V156" s="2"/>
      <c r="W156" s="2"/>
      <c r="X156" s="2"/>
      <c r="Y156" s="2"/>
      <c r="Z156" s="2"/>
      <c r="AA156" s="84">
        <f t="shared" si="32"/>
        <v>0</v>
      </c>
      <c r="AB156" s="43">
        <f t="shared" si="33"/>
        <v>0</v>
      </c>
    </row>
    <row r="157" spans="1:28" s="37" customFormat="1" ht="13.5" customHeight="1" outlineLevel="1">
      <c r="B157" s="68"/>
      <c r="C157" s="68"/>
      <c r="D157" s="64" t="s">
        <v>386</v>
      </c>
      <c r="E157" s="39">
        <v>75</v>
      </c>
      <c r="F157" s="41"/>
      <c r="G157" s="2"/>
      <c r="H157" s="2"/>
      <c r="I157" s="2"/>
      <c r="J157" s="2"/>
      <c r="K157" s="2"/>
      <c r="L157" s="2"/>
      <c r="M157" s="2"/>
      <c r="N157" s="2"/>
      <c r="O157" s="2"/>
      <c r="P157" s="2"/>
      <c r="Q157" s="2"/>
      <c r="R157" s="2"/>
      <c r="S157" s="2"/>
      <c r="T157" s="2"/>
      <c r="U157" s="2"/>
      <c r="V157" s="2"/>
      <c r="W157" s="2"/>
      <c r="X157" s="2"/>
      <c r="Y157" s="2"/>
      <c r="Z157" s="2"/>
      <c r="AA157" s="84">
        <f t="shared" si="32"/>
        <v>0</v>
      </c>
      <c r="AB157" s="43">
        <f t="shared" si="33"/>
        <v>0</v>
      </c>
    </row>
    <row r="158" spans="1:28" ht="13.5" customHeight="1" outlineLevel="1">
      <c r="A158" s="37"/>
      <c r="B158" s="68"/>
      <c r="C158" s="68"/>
      <c r="D158" s="151" t="s">
        <v>387</v>
      </c>
      <c r="E158" s="39">
        <v>81</v>
      </c>
      <c r="F158" s="41"/>
      <c r="G158" s="2"/>
      <c r="H158" s="2"/>
      <c r="I158" s="2"/>
      <c r="J158" s="2"/>
      <c r="K158" s="2"/>
      <c r="L158" s="2"/>
      <c r="M158" s="2"/>
      <c r="N158" s="2"/>
      <c r="O158" s="2"/>
      <c r="P158" s="2"/>
      <c r="Q158" s="2"/>
      <c r="R158" s="2"/>
      <c r="S158" s="2"/>
      <c r="T158" s="2"/>
      <c r="U158" s="2"/>
      <c r="V158" s="2"/>
      <c r="W158" s="2"/>
      <c r="X158" s="2"/>
      <c r="Y158" s="2"/>
      <c r="Z158" s="2"/>
      <c r="AA158" s="84">
        <f t="shared" si="32"/>
        <v>0</v>
      </c>
      <c r="AB158" s="43">
        <f t="shared" si="33"/>
        <v>0</v>
      </c>
    </row>
    <row r="159" spans="1:28" ht="13.5" customHeight="1" outlineLevel="1">
      <c r="B159" s="68">
        <v>1380</v>
      </c>
      <c r="C159" s="68">
        <v>700</v>
      </c>
      <c r="D159" s="151" t="s">
        <v>34</v>
      </c>
      <c r="E159" s="39">
        <v>127</v>
      </c>
      <c r="F159" s="13" t="s">
        <v>275</v>
      </c>
      <c r="G159" s="2"/>
      <c r="H159" s="2"/>
      <c r="I159" s="2"/>
      <c r="J159" s="2"/>
      <c r="K159" s="2"/>
      <c r="L159" s="2"/>
      <c r="M159" s="2"/>
      <c r="N159" s="2"/>
      <c r="O159" s="2"/>
      <c r="P159" s="2"/>
      <c r="Q159" s="2"/>
      <c r="R159" s="2"/>
      <c r="S159" s="2"/>
      <c r="T159" s="2"/>
      <c r="U159" s="2"/>
      <c r="V159" s="2"/>
      <c r="W159" s="2"/>
      <c r="X159" s="2"/>
      <c r="Y159" s="2"/>
      <c r="Z159" s="2"/>
      <c r="AA159" s="44">
        <f t="shared" si="32"/>
        <v>0</v>
      </c>
      <c r="AB159" s="43">
        <f t="shared" si="33"/>
        <v>0</v>
      </c>
    </row>
    <row r="160" spans="1:28" ht="13.5" customHeight="1" outlineLevel="1">
      <c r="B160" s="68">
        <v>1382</v>
      </c>
      <c r="C160" s="68">
        <v>900</v>
      </c>
      <c r="D160" s="151" t="s">
        <v>35</v>
      </c>
      <c r="E160" s="39">
        <v>178</v>
      </c>
      <c r="F160" s="13" t="s">
        <v>276</v>
      </c>
      <c r="G160" s="2"/>
      <c r="H160" s="2"/>
      <c r="I160" s="2"/>
      <c r="J160" s="2"/>
      <c r="K160" s="2"/>
      <c r="L160" s="2"/>
      <c r="M160" s="2"/>
      <c r="N160" s="2"/>
      <c r="O160" s="2"/>
      <c r="P160" s="2"/>
      <c r="Q160" s="2"/>
      <c r="R160" s="2"/>
      <c r="S160" s="2"/>
      <c r="T160" s="2"/>
      <c r="U160" s="2"/>
      <c r="V160" s="2"/>
      <c r="W160" s="2"/>
      <c r="X160" s="2"/>
      <c r="Y160" s="2"/>
      <c r="Z160" s="2"/>
      <c r="AA160" s="44">
        <f t="shared" si="32"/>
        <v>0</v>
      </c>
      <c r="AB160" s="43">
        <f t="shared" si="33"/>
        <v>0</v>
      </c>
    </row>
    <row r="161" spans="1:28" ht="13.5" customHeight="1" outlineLevel="1">
      <c r="A161" s="37"/>
      <c r="B161" s="74">
        <v>1835</v>
      </c>
      <c r="C161" s="68"/>
      <c r="D161" s="151" t="s">
        <v>408</v>
      </c>
      <c r="E161" s="39">
        <v>127</v>
      </c>
      <c r="F161" s="13"/>
      <c r="G161" s="114"/>
      <c r="H161" s="114"/>
      <c r="I161" s="114"/>
      <c r="J161" s="114"/>
      <c r="K161" s="114"/>
      <c r="L161" s="114"/>
      <c r="M161" s="114"/>
      <c r="N161" s="114"/>
      <c r="O161" s="114"/>
      <c r="P161" s="114"/>
      <c r="Q161" s="114"/>
      <c r="R161" s="114"/>
      <c r="S161" s="114"/>
      <c r="T161" s="114"/>
      <c r="U161" s="114"/>
      <c r="V161" s="114"/>
      <c r="W161" s="114"/>
      <c r="X161" s="114"/>
      <c r="Y161" s="114"/>
      <c r="Z161" s="114"/>
      <c r="AA161" s="78">
        <f t="shared" si="32"/>
        <v>0</v>
      </c>
      <c r="AB161" s="43">
        <f t="shared" si="33"/>
        <v>0</v>
      </c>
    </row>
    <row r="162" spans="1:28" ht="13.5" customHeight="1" outlineLevel="1">
      <c r="B162" s="68">
        <v>1383</v>
      </c>
      <c r="C162" s="68">
        <v>1000</v>
      </c>
      <c r="D162" s="151" t="s">
        <v>64</v>
      </c>
      <c r="E162" s="39">
        <v>118</v>
      </c>
      <c r="F162" s="13" t="s">
        <v>277</v>
      </c>
      <c r="G162" s="103"/>
      <c r="H162" s="103"/>
      <c r="I162" s="103"/>
      <c r="J162" s="103"/>
      <c r="K162" s="103"/>
      <c r="L162" s="103"/>
      <c r="M162" s="103"/>
      <c r="N162" s="103"/>
      <c r="O162" s="103"/>
      <c r="P162" s="103"/>
      <c r="Q162" s="103"/>
      <c r="R162" s="103"/>
      <c r="S162" s="103"/>
      <c r="T162" s="103"/>
      <c r="U162" s="103"/>
      <c r="V162" s="103"/>
      <c r="W162" s="103"/>
      <c r="X162" s="103"/>
      <c r="Y162" s="103"/>
      <c r="Z162" s="103"/>
      <c r="AA162" s="78">
        <f t="shared" si="30"/>
        <v>0</v>
      </c>
      <c r="AB162" s="43">
        <f t="shared" si="31"/>
        <v>0</v>
      </c>
    </row>
    <row r="163" spans="1:28" ht="13.5" customHeight="1" outlineLevel="1">
      <c r="B163" s="68">
        <v>1384</v>
      </c>
      <c r="C163" s="68">
        <v>1100</v>
      </c>
      <c r="D163" s="151" t="s">
        <v>36</v>
      </c>
      <c r="E163" s="39">
        <v>104</v>
      </c>
      <c r="F163" s="13" t="s">
        <v>278</v>
      </c>
      <c r="G163" s="103"/>
      <c r="H163" s="103"/>
      <c r="I163" s="103"/>
      <c r="J163" s="103"/>
      <c r="K163" s="103"/>
      <c r="L163" s="103"/>
      <c r="M163" s="103"/>
      <c r="N163" s="103"/>
      <c r="O163" s="103"/>
      <c r="P163" s="103"/>
      <c r="Q163" s="103"/>
      <c r="R163" s="103"/>
      <c r="S163" s="103"/>
      <c r="T163" s="103"/>
      <c r="U163" s="103"/>
      <c r="V163" s="103"/>
      <c r="W163" s="103"/>
      <c r="X163" s="103"/>
      <c r="Y163" s="103"/>
      <c r="Z163" s="103"/>
      <c r="AA163" s="78">
        <f t="shared" si="30"/>
        <v>0</v>
      </c>
      <c r="AB163" s="43">
        <f t="shared" si="31"/>
        <v>0</v>
      </c>
    </row>
    <row r="164" spans="1:28" ht="13.5" customHeight="1" outlineLevel="1">
      <c r="B164" s="68">
        <v>1768</v>
      </c>
      <c r="C164" s="68"/>
      <c r="D164" s="151" t="s">
        <v>188</v>
      </c>
      <c r="E164" s="39">
        <v>106</v>
      </c>
      <c r="F164" s="13" t="s">
        <v>310</v>
      </c>
      <c r="G164" s="103"/>
      <c r="H164" s="103"/>
      <c r="I164" s="103"/>
      <c r="J164" s="103"/>
      <c r="K164" s="103"/>
      <c r="L164" s="103"/>
      <c r="M164" s="103"/>
      <c r="N164" s="103"/>
      <c r="O164" s="103"/>
      <c r="P164" s="103"/>
      <c r="Q164" s="103"/>
      <c r="R164" s="103"/>
      <c r="S164" s="103"/>
      <c r="T164" s="103"/>
      <c r="U164" s="103"/>
      <c r="V164" s="103"/>
      <c r="W164" s="103"/>
      <c r="X164" s="103"/>
      <c r="Y164" s="103"/>
      <c r="Z164" s="103"/>
      <c r="AA164" s="78">
        <f t="shared" si="30"/>
        <v>0</v>
      </c>
      <c r="AB164" s="43">
        <f t="shared" si="31"/>
        <v>0</v>
      </c>
    </row>
    <row r="165" spans="1:28" s="37" customFormat="1" ht="13.5" customHeight="1" outlineLevel="1">
      <c r="A165"/>
      <c r="B165" s="68">
        <v>1767</v>
      </c>
      <c r="C165" s="68"/>
      <c r="D165" s="151" t="s">
        <v>189</v>
      </c>
      <c r="E165" s="39">
        <v>101</v>
      </c>
      <c r="F165" s="13" t="s">
        <v>311</v>
      </c>
      <c r="G165" s="103"/>
      <c r="H165" s="103"/>
      <c r="I165" s="103"/>
      <c r="J165" s="103"/>
      <c r="K165" s="103"/>
      <c r="L165" s="103"/>
      <c r="M165" s="103"/>
      <c r="N165" s="103"/>
      <c r="O165" s="103"/>
      <c r="P165" s="103"/>
      <c r="Q165" s="103"/>
      <c r="R165" s="103"/>
      <c r="S165" s="103"/>
      <c r="T165" s="103"/>
      <c r="U165" s="103"/>
      <c r="V165" s="103"/>
      <c r="W165" s="103"/>
      <c r="X165" s="103"/>
      <c r="Y165" s="103"/>
      <c r="Z165" s="103"/>
      <c r="AA165" s="78">
        <f t="shared" si="30"/>
        <v>0</v>
      </c>
      <c r="AB165" s="43">
        <f t="shared" si="31"/>
        <v>0</v>
      </c>
    </row>
    <row r="166" spans="1:28" s="37" customFormat="1" ht="13.5" customHeight="1" outlineLevel="1">
      <c r="A166"/>
      <c r="B166" s="68">
        <v>1424</v>
      </c>
      <c r="C166" s="68">
        <v>5100</v>
      </c>
      <c r="D166" s="151" t="s">
        <v>71</v>
      </c>
      <c r="E166" s="39">
        <v>86</v>
      </c>
      <c r="F166" s="13" t="s">
        <v>233</v>
      </c>
      <c r="G166" s="103"/>
      <c r="H166" s="103"/>
      <c r="I166" s="103"/>
      <c r="J166" s="103"/>
      <c r="K166" s="103"/>
      <c r="L166" s="103"/>
      <c r="M166" s="103"/>
      <c r="N166" s="103"/>
      <c r="O166" s="103"/>
      <c r="P166" s="103"/>
      <c r="Q166" s="103"/>
      <c r="R166" s="103"/>
      <c r="S166" s="103"/>
      <c r="T166" s="103"/>
      <c r="U166" s="103"/>
      <c r="V166" s="103"/>
      <c r="W166" s="103"/>
      <c r="X166" s="103"/>
      <c r="Y166" s="103"/>
      <c r="Z166" s="103"/>
      <c r="AA166" s="78">
        <f t="shared" si="30"/>
        <v>0</v>
      </c>
      <c r="AB166" s="43">
        <f t="shared" si="31"/>
        <v>0</v>
      </c>
    </row>
    <row r="167" spans="1:28" s="37" customFormat="1" ht="13.5" customHeight="1" outlineLevel="1">
      <c r="A167"/>
      <c r="B167" s="68">
        <v>1423</v>
      </c>
      <c r="C167" s="68">
        <v>5000</v>
      </c>
      <c r="D167" s="151" t="s">
        <v>72</v>
      </c>
      <c r="E167" s="39">
        <v>86</v>
      </c>
      <c r="F167" s="13" t="s">
        <v>234</v>
      </c>
      <c r="G167" s="103"/>
      <c r="H167" s="103"/>
      <c r="I167" s="103"/>
      <c r="J167" s="103"/>
      <c r="K167" s="103"/>
      <c r="L167" s="103"/>
      <c r="M167" s="103"/>
      <c r="N167" s="103"/>
      <c r="O167" s="103"/>
      <c r="P167" s="103"/>
      <c r="Q167" s="103"/>
      <c r="R167" s="103"/>
      <c r="S167" s="103"/>
      <c r="T167" s="103"/>
      <c r="U167" s="103"/>
      <c r="V167" s="103"/>
      <c r="W167" s="103"/>
      <c r="X167" s="103"/>
      <c r="Y167" s="103"/>
      <c r="Z167" s="103"/>
      <c r="AA167" s="78">
        <f t="shared" si="30"/>
        <v>0</v>
      </c>
      <c r="AB167" s="43">
        <f t="shared" si="31"/>
        <v>0</v>
      </c>
    </row>
    <row r="168" spans="1:28" s="37" customFormat="1" ht="13.5" customHeight="1" outlineLevel="1">
      <c r="A168"/>
      <c r="B168" s="68">
        <v>1425</v>
      </c>
      <c r="C168" s="68">
        <v>5200</v>
      </c>
      <c r="D168" s="151" t="s">
        <v>69</v>
      </c>
      <c r="E168" s="39">
        <v>92</v>
      </c>
      <c r="F168" s="13" t="s">
        <v>235</v>
      </c>
      <c r="G168" s="103"/>
      <c r="H168" s="103"/>
      <c r="I168" s="103"/>
      <c r="J168" s="103"/>
      <c r="K168" s="103"/>
      <c r="L168" s="103"/>
      <c r="M168" s="103"/>
      <c r="N168" s="103"/>
      <c r="O168" s="103"/>
      <c r="P168" s="103"/>
      <c r="Q168" s="103"/>
      <c r="R168" s="103"/>
      <c r="S168" s="103"/>
      <c r="T168" s="103"/>
      <c r="U168" s="103"/>
      <c r="V168" s="103"/>
      <c r="W168" s="103"/>
      <c r="X168" s="103"/>
      <c r="Y168" s="103"/>
      <c r="Z168" s="103"/>
      <c r="AA168" s="78">
        <f t="shared" si="30"/>
        <v>0</v>
      </c>
      <c r="AB168" s="43">
        <f t="shared" si="31"/>
        <v>0</v>
      </c>
    </row>
    <row r="169" spans="1:28" ht="13.5" customHeight="1">
      <c r="A169" s="37"/>
      <c r="B169" s="68"/>
      <c r="C169" s="68"/>
      <c r="D169" s="29" t="s">
        <v>211</v>
      </c>
      <c r="E169" s="29"/>
      <c r="F169" s="85"/>
      <c r="G169" s="95"/>
      <c r="H169" s="95"/>
      <c r="I169" s="95"/>
      <c r="J169" s="95"/>
      <c r="K169" s="95"/>
      <c r="L169" s="95"/>
      <c r="M169" s="95"/>
      <c r="N169" s="95"/>
      <c r="O169" s="95"/>
      <c r="P169" s="95"/>
      <c r="Q169" s="95"/>
      <c r="R169" s="95"/>
      <c r="S169" s="95"/>
      <c r="T169" s="95"/>
      <c r="U169" s="95"/>
      <c r="V169" s="95"/>
      <c r="W169" s="95"/>
      <c r="X169" s="95"/>
      <c r="Y169" s="95"/>
      <c r="Z169" s="95"/>
      <c r="AA169" s="91"/>
      <c r="AB169" s="43"/>
    </row>
    <row r="170" spans="1:28" ht="13.5" customHeight="1" outlineLevel="1">
      <c r="A170" s="37"/>
      <c r="B170" s="68"/>
      <c r="C170" s="68"/>
      <c r="D170" s="64" t="s">
        <v>212</v>
      </c>
      <c r="E170" s="54">
        <v>35</v>
      </c>
      <c r="F170" s="13"/>
      <c r="G170" s="103"/>
      <c r="H170" s="103"/>
      <c r="I170" s="103"/>
      <c r="J170" s="103"/>
      <c r="K170" s="103"/>
      <c r="L170" s="103"/>
      <c r="M170" s="103"/>
      <c r="N170" s="103"/>
      <c r="O170" s="103"/>
      <c r="P170" s="103"/>
      <c r="Q170" s="103"/>
      <c r="R170" s="103"/>
      <c r="S170" s="103"/>
      <c r="T170" s="103"/>
      <c r="U170" s="103"/>
      <c r="V170" s="103"/>
      <c r="W170" s="103"/>
      <c r="X170" s="103"/>
      <c r="Y170" s="103"/>
      <c r="Z170" s="103"/>
      <c r="AA170" s="78">
        <f>SUM(G170:Z170)</f>
        <v>0</v>
      </c>
      <c r="AB170" s="43">
        <f>AA170*E170</f>
        <v>0</v>
      </c>
    </row>
    <row r="171" spans="1:28" ht="13.5" customHeight="1" outlineLevel="1">
      <c r="A171" s="37"/>
      <c r="B171" s="68"/>
      <c r="C171" s="68"/>
      <c r="D171" s="64" t="s">
        <v>213</v>
      </c>
      <c r="E171" s="54">
        <v>30</v>
      </c>
      <c r="F171" s="13"/>
      <c r="G171" s="103"/>
      <c r="H171" s="103"/>
      <c r="I171" s="103"/>
      <c r="J171" s="103"/>
      <c r="K171" s="103"/>
      <c r="L171" s="103"/>
      <c r="M171" s="103"/>
      <c r="N171" s="103"/>
      <c r="O171" s="103"/>
      <c r="P171" s="103"/>
      <c r="Q171" s="103"/>
      <c r="R171" s="103"/>
      <c r="S171" s="103"/>
      <c r="T171" s="103"/>
      <c r="U171" s="103"/>
      <c r="V171" s="103"/>
      <c r="W171" s="103"/>
      <c r="X171" s="103"/>
      <c r="Y171" s="103"/>
      <c r="Z171" s="103"/>
      <c r="AA171" s="78">
        <f>SUM(G171:Z171)</f>
        <v>0</v>
      </c>
      <c r="AB171" s="43">
        <f>AA171*E171</f>
        <v>0</v>
      </c>
    </row>
    <row r="172" spans="1:28" ht="13.5" customHeight="1" outlineLevel="1">
      <c r="A172" s="37"/>
      <c r="B172" s="68"/>
      <c r="C172" s="68"/>
      <c r="D172" s="64" t="s">
        <v>214</v>
      </c>
      <c r="E172" s="54">
        <v>37</v>
      </c>
      <c r="F172" s="13"/>
      <c r="G172" s="103"/>
      <c r="H172" s="103"/>
      <c r="I172" s="103"/>
      <c r="J172" s="103"/>
      <c r="K172" s="103"/>
      <c r="L172" s="103"/>
      <c r="M172" s="103"/>
      <c r="N172" s="103"/>
      <c r="O172" s="103"/>
      <c r="P172" s="103"/>
      <c r="Q172" s="103"/>
      <c r="R172" s="103"/>
      <c r="S172" s="103"/>
      <c r="T172" s="103"/>
      <c r="U172" s="103"/>
      <c r="V172" s="103"/>
      <c r="W172" s="103"/>
      <c r="X172" s="103"/>
      <c r="Y172" s="103"/>
      <c r="Z172" s="103"/>
      <c r="AA172" s="78">
        <f>SUM(G172:Z172)</f>
        <v>0</v>
      </c>
      <c r="AB172" s="43">
        <f>AA172*E172</f>
        <v>0</v>
      </c>
    </row>
    <row r="173" spans="1:28" s="37" customFormat="1" ht="13.5" customHeight="1" thickBot="1">
      <c r="A173"/>
      <c r="D173" s="29" t="s">
        <v>22</v>
      </c>
      <c r="E173" s="29"/>
      <c r="F173" s="85"/>
      <c r="G173" s="95"/>
      <c r="H173" s="95"/>
      <c r="I173" s="95"/>
      <c r="J173" s="95"/>
      <c r="K173" s="95"/>
      <c r="L173" s="95"/>
      <c r="M173" s="95"/>
      <c r="N173" s="95"/>
      <c r="O173" s="95"/>
      <c r="P173" s="95"/>
      <c r="Q173" s="95"/>
      <c r="R173" s="95"/>
      <c r="S173" s="95"/>
      <c r="T173" s="95"/>
      <c r="U173" s="95"/>
      <c r="V173" s="95"/>
      <c r="W173" s="95"/>
      <c r="X173" s="95"/>
      <c r="Y173" s="95"/>
      <c r="Z173" s="95"/>
      <c r="AA173" s="89"/>
      <c r="AB173"/>
    </row>
    <row r="174" spans="1:28" ht="13.5" customHeight="1" outlineLevel="1">
      <c r="B174" s="69">
        <v>364</v>
      </c>
      <c r="C174" s="69"/>
      <c r="D174" s="16" t="s">
        <v>169</v>
      </c>
      <c r="E174" s="17">
        <v>155</v>
      </c>
      <c r="F174" s="228"/>
      <c r="G174" s="247"/>
      <c r="H174" s="247"/>
      <c r="I174" s="247"/>
      <c r="J174" s="247"/>
      <c r="K174" s="247"/>
      <c r="L174" s="247"/>
      <c r="M174" s="247"/>
      <c r="N174" s="247"/>
      <c r="O174" s="247"/>
      <c r="P174" s="247"/>
      <c r="Q174" s="247"/>
      <c r="R174" s="247"/>
      <c r="S174" s="247"/>
      <c r="T174" s="247"/>
      <c r="U174" s="247"/>
      <c r="V174" s="247"/>
      <c r="W174" s="247"/>
      <c r="X174" s="247"/>
      <c r="Y174" s="247"/>
      <c r="Z174" s="247"/>
      <c r="AA174" s="247">
        <f>SUM(G174:Z178)</f>
        <v>0</v>
      </c>
      <c r="AB174" s="221">
        <f>E174*AA174</f>
        <v>0</v>
      </c>
    </row>
    <row r="175" spans="1:28" ht="13.5" customHeight="1" outlineLevel="1">
      <c r="B175" s="69">
        <v>1057</v>
      </c>
      <c r="C175" s="69"/>
      <c r="D175" s="222" t="s">
        <v>136</v>
      </c>
      <c r="E175" s="223"/>
      <c r="F175" s="229"/>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21"/>
    </row>
    <row r="176" spans="1:28" ht="13.5" customHeight="1" outlineLevel="1">
      <c r="B176" s="69">
        <v>1427</v>
      </c>
      <c r="C176" s="69"/>
      <c r="D176" s="233" t="s">
        <v>126</v>
      </c>
      <c r="E176" s="234"/>
      <c r="F176" s="229"/>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21"/>
    </row>
    <row r="177" spans="1:28" ht="13.5" customHeight="1" outlineLevel="1">
      <c r="A177" s="37"/>
      <c r="B177" s="69">
        <v>1490</v>
      </c>
      <c r="C177" s="69"/>
      <c r="D177" s="233" t="s">
        <v>122</v>
      </c>
      <c r="E177" s="234"/>
      <c r="F177" s="229"/>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21"/>
    </row>
    <row r="178" spans="1:28" ht="13.5" customHeight="1" outlineLevel="1" thickBot="1">
      <c r="B178" s="37">
        <v>1429</v>
      </c>
      <c r="D178" s="235" t="s">
        <v>78</v>
      </c>
      <c r="E178" s="236"/>
      <c r="F178" s="230"/>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21"/>
    </row>
    <row r="179" spans="1:28" ht="13.5" customHeight="1" outlineLevel="1">
      <c r="B179" s="69">
        <v>365</v>
      </c>
      <c r="C179" s="69"/>
      <c r="D179" s="7" t="s">
        <v>170</v>
      </c>
      <c r="E179" s="10">
        <v>155</v>
      </c>
      <c r="F179" s="228"/>
      <c r="G179" s="247"/>
      <c r="H179" s="247"/>
      <c r="I179" s="247"/>
      <c r="J179" s="247"/>
      <c r="K179" s="247"/>
      <c r="L179" s="247"/>
      <c r="M179" s="247"/>
      <c r="N179" s="247"/>
      <c r="O179" s="247"/>
      <c r="P179" s="247"/>
      <c r="Q179" s="247"/>
      <c r="R179" s="247"/>
      <c r="S179" s="247"/>
      <c r="T179" s="247"/>
      <c r="U179" s="247"/>
      <c r="V179" s="247"/>
      <c r="W179" s="247"/>
      <c r="X179" s="247"/>
      <c r="Y179" s="258"/>
      <c r="Z179" s="258"/>
      <c r="AA179" s="247">
        <f>SUM(G179:Z183)</f>
        <v>0</v>
      </c>
      <c r="AB179" s="221">
        <f>E179*AA179</f>
        <v>0</v>
      </c>
    </row>
    <row r="180" spans="1:28" ht="13.5" customHeight="1" outlineLevel="1">
      <c r="B180" s="69">
        <v>1069</v>
      </c>
      <c r="C180" s="69"/>
      <c r="D180" s="222" t="s">
        <v>124</v>
      </c>
      <c r="E180" s="223"/>
      <c r="F180" s="229"/>
      <c r="G180" s="248"/>
      <c r="H180" s="248"/>
      <c r="I180" s="248"/>
      <c r="J180" s="248"/>
      <c r="K180" s="248"/>
      <c r="L180" s="248"/>
      <c r="M180" s="248"/>
      <c r="N180" s="248"/>
      <c r="O180" s="248"/>
      <c r="P180" s="248"/>
      <c r="Q180" s="248"/>
      <c r="R180" s="248"/>
      <c r="S180" s="248"/>
      <c r="T180" s="248"/>
      <c r="U180" s="248"/>
      <c r="V180" s="248"/>
      <c r="W180" s="248"/>
      <c r="X180" s="248"/>
      <c r="Y180" s="258"/>
      <c r="Z180" s="258"/>
      <c r="AA180" s="248"/>
      <c r="AB180" s="221"/>
    </row>
    <row r="181" spans="1:28" ht="13.5" customHeight="1" outlineLevel="1">
      <c r="B181" s="69">
        <v>1288</v>
      </c>
      <c r="C181" s="69"/>
      <c r="D181" s="233" t="s">
        <v>18</v>
      </c>
      <c r="E181" s="251"/>
      <c r="F181" s="229"/>
      <c r="G181" s="248"/>
      <c r="H181" s="248"/>
      <c r="I181" s="248"/>
      <c r="J181" s="248"/>
      <c r="K181" s="248"/>
      <c r="L181" s="248"/>
      <c r="M181" s="248"/>
      <c r="N181" s="248"/>
      <c r="O181" s="248"/>
      <c r="P181" s="248"/>
      <c r="Q181" s="248"/>
      <c r="R181" s="248"/>
      <c r="S181" s="248"/>
      <c r="T181" s="248"/>
      <c r="U181" s="248"/>
      <c r="V181" s="248"/>
      <c r="W181" s="248"/>
      <c r="X181" s="248"/>
      <c r="Y181" s="258"/>
      <c r="Z181" s="258"/>
      <c r="AA181" s="248"/>
      <c r="AB181" s="221"/>
    </row>
    <row r="182" spans="1:28" ht="13.5" customHeight="1" outlineLevel="1">
      <c r="B182" s="69">
        <v>1110</v>
      </c>
      <c r="C182" s="69"/>
      <c r="D182" s="255" t="s">
        <v>480</v>
      </c>
      <c r="E182" s="256"/>
      <c r="F182" s="229"/>
      <c r="G182" s="248"/>
      <c r="H182" s="248"/>
      <c r="I182" s="248"/>
      <c r="J182" s="248"/>
      <c r="K182" s="248"/>
      <c r="L182" s="248"/>
      <c r="M182" s="248"/>
      <c r="N182" s="248"/>
      <c r="O182" s="248"/>
      <c r="P182" s="248"/>
      <c r="Q182" s="248"/>
      <c r="R182" s="248"/>
      <c r="S182" s="248"/>
      <c r="T182" s="248"/>
      <c r="U182" s="248"/>
      <c r="V182" s="248"/>
      <c r="W182" s="248"/>
      <c r="X182" s="248"/>
      <c r="Y182" s="258"/>
      <c r="Z182" s="258"/>
      <c r="AA182" s="248"/>
      <c r="AB182" s="221"/>
    </row>
    <row r="183" spans="1:28" s="37" customFormat="1" ht="13.5" customHeight="1" outlineLevel="1" thickBot="1">
      <c r="A183"/>
      <c r="B183" s="37">
        <v>1429</v>
      </c>
      <c r="D183" s="235" t="s">
        <v>23</v>
      </c>
      <c r="E183" s="236"/>
      <c r="F183" s="230"/>
      <c r="G183" s="249"/>
      <c r="H183" s="249"/>
      <c r="I183" s="249"/>
      <c r="J183" s="249"/>
      <c r="K183" s="249"/>
      <c r="L183" s="249"/>
      <c r="M183" s="249"/>
      <c r="N183" s="249"/>
      <c r="O183" s="249"/>
      <c r="P183" s="249"/>
      <c r="Q183" s="249"/>
      <c r="R183" s="249"/>
      <c r="S183" s="249"/>
      <c r="T183" s="249"/>
      <c r="U183" s="249"/>
      <c r="V183" s="249"/>
      <c r="W183" s="249"/>
      <c r="X183" s="249"/>
      <c r="Y183" s="258"/>
      <c r="Z183" s="258"/>
      <c r="AA183" s="249"/>
      <c r="AB183" s="221"/>
    </row>
    <row r="184" spans="1:28" s="37" customFormat="1" ht="13.5" customHeight="1" outlineLevel="1">
      <c r="B184" s="69">
        <v>366</v>
      </c>
      <c r="C184" s="69"/>
      <c r="D184" s="7" t="s">
        <v>485</v>
      </c>
      <c r="E184" s="10">
        <v>205</v>
      </c>
      <c r="F184" s="228"/>
      <c r="G184" s="247"/>
      <c r="H184" s="247"/>
      <c r="I184" s="247"/>
      <c r="J184" s="247"/>
      <c r="K184" s="247"/>
      <c r="L184" s="247"/>
      <c r="M184" s="247"/>
      <c r="N184" s="247"/>
      <c r="O184" s="247"/>
      <c r="P184" s="247"/>
      <c r="Q184" s="247"/>
      <c r="R184" s="247"/>
      <c r="S184" s="247"/>
      <c r="T184" s="247"/>
      <c r="U184" s="247"/>
      <c r="V184" s="247"/>
      <c r="W184" s="247"/>
      <c r="X184" s="247"/>
      <c r="Y184" s="258"/>
      <c r="Z184" s="258"/>
      <c r="AA184" s="247">
        <f>SUM(G184:Z188)</f>
        <v>0</v>
      </c>
      <c r="AB184" s="221">
        <f>E184*AA184</f>
        <v>0</v>
      </c>
    </row>
    <row r="185" spans="1:28" s="37" customFormat="1" ht="13.5" customHeight="1" outlineLevel="1">
      <c r="B185" s="69">
        <v>642</v>
      </c>
      <c r="C185" s="69"/>
      <c r="D185" s="253" t="s">
        <v>140</v>
      </c>
      <c r="E185" s="254"/>
      <c r="F185" s="229"/>
      <c r="G185" s="248"/>
      <c r="H185" s="248"/>
      <c r="I185" s="248"/>
      <c r="J185" s="248"/>
      <c r="K185" s="248"/>
      <c r="L185" s="248"/>
      <c r="M185" s="248"/>
      <c r="N185" s="248"/>
      <c r="O185" s="248"/>
      <c r="P185" s="248"/>
      <c r="Q185" s="248"/>
      <c r="R185" s="248"/>
      <c r="S185" s="248"/>
      <c r="T185" s="248"/>
      <c r="U185" s="248"/>
      <c r="V185" s="248"/>
      <c r="W185" s="248"/>
      <c r="X185" s="248"/>
      <c r="Y185" s="258"/>
      <c r="Z185" s="258"/>
      <c r="AA185" s="248"/>
      <c r="AB185" s="221"/>
    </row>
    <row r="186" spans="1:28" s="37" customFormat="1" ht="13.5" customHeight="1" outlineLevel="1">
      <c r="B186" s="69">
        <v>759</v>
      </c>
      <c r="C186" s="69"/>
      <c r="D186" s="231" t="s">
        <v>216</v>
      </c>
      <c r="E186" s="232"/>
      <c r="F186" s="229"/>
      <c r="G186" s="248"/>
      <c r="H186" s="248"/>
      <c r="I186" s="248"/>
      <c r="J186" s="248"/>
      <c r="K186" s="248"/>
      <c r="L186" s="248"/>
      <c r="M186" s="248"/>
      <c r="N186" s="248"/>
      <c r="O186" s="248"/>
      <c r="P186" s="248"/>
      <c r="Q186" s="248"/>
      <c r="R186" s="248"/>
      <c r="S186" s="248"/>
      <c r="T186" s="248"/>
      <c r="U186" s="248"/>
      <c r="V186" s="248"/>
      <c r="W186" s="248"/>
      <c r="X186" s="248"/>
      <c r="Y186" s="258"/>
      <c r="Z186" s="258"/>
      <c r="AA186" s="248"/>
      <c r="AB186" s="221"/>
    </row>
    <row r="187" spans="1:28" s="37" customFormat="1" ht="13.5" customHeight="1" outlineLevel="1">
      <c r="B187" s="69">
        <v>1103</v>
      </c>
      <c r="C187" s="69"/>
      <c r="D187" s="233" t="s">
        <v>80</v>
      </c>
      <c r="E187" s="251"/>
      <c r="F187" s="229"/>
      <c r="G187" s="248"/>
      <c r="H187" s="248"/>
      <c r="I187" s="248"/>
      <c r="J187" s="248"/>
      <c r="K187" s="248"/>
      <c r="L187" s="248"/>
      <c r="M187" s="248"/>
      <c r="N187" s="248"/>
      <c r="O187" s="248"/>
      <c r="P187" s="248"/>
      <c r="Q187" s="248"/>
      <c r="R187" s="248"/>
      <c r="S187" s="248"/>
      <c r="T187" s="248"/>
      <c r="U187" s="248"/>
      <c r="V187" s="248"/>
      <c r="W187" s="248"/>
      <c r="X187" s="248"/>
      <c r="Y187" s="258"/>
      <c r="Z187" s="258"/>
      <c r="AA187" s="248"/>
      <c r="AB187" s="221"/>
    </row>
    <row r="188" spans="1:28" s="37" customFormat="1" ht="13.5" customHeight="1" outlineLevel="1" thickBot="1">
      <c r="B188" s="69" t="s">
        <v>156</v>
      </c>
      <c r="C188" s="69"/>
      <c r="D188" s="226" t="s">
        <v>23</v>
      </c>
      <c r="E188" s="227"/>
      <c r="F188" s="230"/>
      <c r="G188" s="249"/>
      <c r="H188" s="249"/>
      <c r="I188" s="249"/>
      <c r="J188" s="249"/>
      <c r="K188" s="249"/>
      <c r="L188" s="249"/>
      <c r="M188" s="249"/>
      <c r="N188" s="249"/>
      <c r="O188" s="249"/>
      <c r="P188" s="249"/>
      <c r="Q188" s="249"/>
      <c r="R188" s="249"/>
      <c r="S188" s="249"/>
      <c r="T188" s="249"/>
      <c r="U188" s="249"/>
      <c r="V188" s="249"/>
      <c r="W188" s="249"/>
      <c r="X188" s="249"/>
      <c r="Y188" s="258"/>
      <c r="Z188" s="258"/>
      <c r="AA188" s="249"/>
      <c r="AB188" s="221"/>
    </row>
    <row r="189" spans="1:28" ht="13.5" customHeight="1" outlineLevel="1">
      <c r="B189" s="69">
        <v>366</v>
      </c>
      <c r="C189" s="69"/>
      <c r="D189" s="7" t="s">
        <v>171</v>
      </c>
      <c r="E189" s="10">
        <v>240</v>
      </c>
      <c r="F189" s="228"/>
      <c r="G189" s="247"/>
      <c r="H189" s="247"/>
      <c r="I189" s="247"/>
      <c r="J189" s="247"/>
      <c r="K189" s="247"/>
      <c r="L189" s="247"/>
      <c r="M189" s="247"/>
      <c r="N189" s="247"/>
      <c r="O189" s="247"/>
      <c r="P189" s="247"/>
      <c r="Q189" s="247"/>
      <c r="R189" s="247"/>
      <c r="S189" s="247"/>
      <c r="T189" s="247"/>
      <c r="U189" s="247"/>
      <c r="V189" s="247"/>
      <c r="W189" s="247"/>
      <c r="X189" s="247"/>
      <c r="Y189" s="258"/>
      <c r="Z189" s="258"/>
      <c r="AA189" s="247">
        <f>SUM(G189:Z194)</f>
        <v>0</v>
      </c>
      <c r="AB189" s="221">
        <f>E189*AA189</f>
        <v>0</v>
      </c>
    </row>
    <row r="190" spans="1:28" ht="13.5" customHeight="1" outlineLevel="1">
      <c r="B190" s="69">
        <v>642</v>
      </c>
      <c r="C190" s="69"/>
      <c r="D190" s="253" t="s">
        <v>140</v>
      </c>
      <c r="E190" s="254"/>
      <c r="F190" s="229"/>
      <c r="G190" s="248"/>
      <c r="H190" s="248"/>
      <c r="I190" s="248"/>
      <c r="J190" s="248"/>
      <c r="K190" s="248"/>
      <c r="L190" s="248"/>
      <c r="M190" s="248"/>
      <c r="N190" s="248"/>
      <c r="O190" s="248"/>
      <c r="P190" s="248"/>
      <c r="Q190" s="248"/>
      <c r="R190" s="248"/>
      <c r="S190" s="248"/>
      <c r="T190" s="248"/>
      <c r="U190" s="248"/>
      <c r="V190" s="248"/>
      <c r="W190" s="248"/>
      <c r="X190" s="248"/>
      <c r="Y190" s="258"/>
      <c r="Z190" s="258"/>
      <c r="AA190" s="248"/>
      <c r="AB190" s="221"/>
    </row>
    <row r="191" spans="1:28" ht="13.5" customHeight="1" outlineLevel="1">
      <c r="B191" s="69">
        <v>759</v>
      </c>
      <c r="C191" s="69"/>
      <c r="D191" s="231" t="s">
        <v>216</v>
      </c>
      <c r="E191" s="232"/>
      <c r="F191" s="229"/>
      <c r="G191" s="248"/>
      <c r="H191" s="248"/>
      <c r="I191" s="248"/>
      <c r="J191" s="248"/>
      <c r="K191" s="248"/>
      <c r="L191" s="248"/>
      <c r="M191" s="248"/>
      <c r="N191" s="248"/>
      <c r="O191" s="248"/>
      <c r="P191" s="248"/>
      <c r="Q191" s="248"/>
      <c r="R191" s="248"/>
      <c r="S191" s="248"/>
      <c r="T191" s="248"/>
      <c r="U191" s="248"/>
      <c r="V191" s="248"/>
      <c r="W191" s="248"/>
      <c r="X191" s="248"/>
      <c r="Y191" s="258"/>
      <c r="Z191" s="258"/>
      <c r="AA191" s="248"/>
      <c r="AB191" s="221"/>
    </row>
    <row r="192" spans="1:28" ht="13.5" customHeight="1" outlineLevel="1">
      <c r="A192" s="37"/>
      <c r="B192" s="69">
        <v>1103</v>
      </c>
      <c r="C192" s="69"/>
      <c r="D192" s="233" t="s">
        <v>80</v>
      </c>
      <c r="E192" s="251"/>
      <c r="F192" s="229"/>
      <c r="G192" s="248"/>
      <c r="H192" s="248"/>
      <c r="I192" s="248"/>
      <c r="J192" s="248"/>
      <c r="K192" s="248"/>
      <c r="L192" s="248"/>
      <c r="M192" s="248"/>
      <c r="N192" s="248"/>
      <c r="O192" s="248"/>
      <c r="P192" s="248"/>
      <c r="Q192" s="248"/>
      <c r="R192" s="248"/>
      <c r="S192" s="248"/>
      <c r="T192" s="248"/>
      <c r="U192" s="248"/>
      <c r="V192" s="248"/>
      <c r="W192" s="248"/>
      <c r="X192" s="248"/>
      <c r="Y192" s="258"/>
      <c r="Z192" s="258"/>
      <c r="AA192" s="248"/>
      <c r="AB192" s="221"/>
    </row>
    <row r="193" spans="2:29" ht="13.5" customHeight="1" outlineLevel="1">
      <c r="B193" s="69">
        <v>1491</v>
      </c>
      <c r="C193" s="69"/>
      <c r="D193" s="237" t="s">
        <v>199</v>
      </c>
      <c r="E193" s="238"/>
      <c r="F193" s="229"/>
      <c r="G193" s="248"/>
      <c r="H193" s="248"/>
      <c r="I193" s="248"/>
      <c r="J193" s="248"/>
      <c r="K193" s="248"/>
      <c r="L193" s="248"/>
      <c r="M193" s="248"/>
      <c r="N193" s="248"/>
      <c r="O193" s="248"/>
      <c r="P193" s="248"/>
      <c r="Q193" s="248"/>
      <c r="R193" s="248"/>
      <c r="S193" s="248"/>
      <c r="T193" s="248"/>
      <c r="U193" s="248"/>
      <c r="V193" s="248"/>
      <c r="W193" s="248"/>
      <c r="X193" s="248"/>
      <c r="Y193" s="258"/>
      <c r="Z193" s="258"/>
      <c r="AA193" s="248"/>
      <c r="AB193" s="221"/>
      <c r="AC193" s="40"/>
    </row>
    <row r="194" spans="2:29" ht="13.5" customHeight="1" outlineLevel="1" thickBot="1">
      <c r="B194" s="69" t="s">
        <v>156</v>
      </c>
      <c r="C194" s="69"/>
      <c r="D194" s="226" t="s">
        <v>23</v>
      </c>
      <c r="E194" s="227"/>
      <c r="F194" s="230"/>
      <c r="G194" s="249"/>
      <c r="H194" s="249"/>
      <c r="I194" s="249"/>
      <c r="J194" s="249"/>
      <c r="K194" s="249"/>
      <c r="L194" s="249"/>
      <c r="M194" s="249"/>
      <c r="N194" s="249"/>
      <c r="O194" s="249"/>
      <c r="P194" s="249"/>
      <c r="Q194" s="249"/>
      <c r="R194" s="249"/>
      <c r="S194" s="249"/>
      <c r="T194" s="249"/>
      <c r="U194" s="249"/>
      <c r="V194" s="249"/>
      <c r="W194" s="249"/>
      <c r="X194" s="249"/>
      <c r="Y194" s="258"/>
      <c r="Z194" s="258"/>
      <c r="AA194" s="249"/>
      <c r="AB194" s="221"/>
    </row>
    <row r="195" spans="2:29" s="37" customFormat="1" ht="13.5" customHeight="1" outlineLevel="1">
      <c r="B195" s="69">
        <v>367</v>
      </c>
      <c r="C195" s="69"/>
      <c r="D195" s="7" t="s">
        <v>486</v>
      </c>
      <c r="E195" s="15">
        <v>230</v>
      </c>
      <c r="F195" s="228"/>
      <c r="G195" s="258"/>
      <c r="H195" s="258"/>
      <c r="I195" s="258"/>
      <c r="J195" s="258"/>
      <c r="K195" s="258"/>
      <c r="L195" s="258"/>
      <c r="M195" s="258"/>
      <c r="N195" s="258"/>
      <c r="O195" s="258"/>
      <c r="P195" s="258"/>
      <c r="Q195" s="258"/>
      <c r="R195" s="258"/>
      <c r="S195" s="258"/>
      <c r="T195" s="258"/>
      <c r="U195" s="258"/>
      <c r="V195" s="258"/>
      <c r="W195" s="258"/>
      <c r="X195" s="258"/>
      <c r="Y195" s="258"/>
      <c r="Z195" s="258"/>
      <c r="AA195" s="247">
        <f>SUM(G195:Z200)</f>
        <v>0</v>
      </c>
      <c r="AB195" s="221">
        <f>E195*AA195</f>
        <v>0</v>
      </c>
    </row>
    <row r="196" spans="2:29" s="37" customFormat="1" ht="13.5" customHeight="1" outlineLevel="1">
      <c r="B196" s="69">
        <v>578</v>
      </c>
      <c r="C196" s="69"/>
      <c r="D196" s="253" t="s">
        <v>90</v>
      </c>
      <c r="E196" s="254"/>
      <c r="F196" s="229"/>
      <c r="G196" s="258"/>
      <c r="H196" s="258"/>
      <c r="I196" s="258"/>
      <c r="J196" s="258"/>
      <c r="K196" s="258"/>
      <c r="L196" s="258"/>
      <c r="M196" s="258"/>
      <c r="N196" s="258"/>
      <c r="O196" s="258"/>
      <c r="P196" s="258"/>
      <c r="Q196" s="258"/>
      <c r="R196" s="258"/>
      <c r="S196" s="258"/>
      <c r="T196" s="258"/>
      <c r="U196" s="258"/>
      <c r="V196" s="258"/>
      <c r="W196" s="258"/>
      <c r="X196" s="258"/>
      <c r="Y196" s="258"/>
      <c r="Z196" s="258"/>
      <c r="AA196" s="248"/>
      <c r="AB196" s="221"/>
    </row>
    <row r="197" spans="2:29" s="37" customFormat="1" ht="13.5" customHeight="1" outlineLevel="1">
      <c r="B197" s="69">
        <v>804</v>
      </c>
      <c r="C197" s="69"/>
      <c r="D197" s="224" t="s">
        <v>446</v>
      </c>
      <c r="E197" s="225"/>
      <c r="F197" s="229"/>
      <c r="G197" s="258"/>
      <c r="H197" s="258"/>
      <c r="I197" s="258"/>
      <c r="J197" s="258"/>
      <c r="K197" s="258"/>
      <c r="L197" s="258"/>
      <c r="M197" s="258"/>
      <c r="N197" s="258"/>
      <c r="O197" s="258"/>
      <c r="P197" s="258"/>
      <c r="Q197" s="258"/>
      <c r="R197" s="258"/>
      <c r="S197" s="258"/>
      <c r="T197" s="258"/>
      <c r="U197" s="258"/>
      <c r="V197" s="258"/>
      <c r="W197" s="258"/>
      <c r="X197" s="258"/>
      <c r="Y197" s="258"/>
      <c r="Z197" s="258"/>
      <c r="AA197" s="248"/>
      <c r="AB197" s="221"/>
    </row>
    <row r="198" spans="2:29" s="37" customFormat="1" ht="13.5" customHeight="1" outlineLevel="1">
      <c r="B198" s="69">
        <v>1300</v>
      </c>
      <c r="C198" s="69"/>
      <c r="D198" s="233" t="s">
        <v>127</v>
      </c>
      <c r="E198" s="251"/>
      <c r="F198" s="229"/>
      <c r="G198" s="258"/>
      <c r="H198" s="258"/>
      <c r="I198" s="258"/>
      <c r="J198" s="258"/>
      <c r="K198" s="258"/>
      <c r="L198" s="258"/>
      <c r="M198" s="258"/>
      <c r="N198" s="258"/>
      <c r="O198" s="258"/>
      <c r="P198" s="258"/>
      <c r="Q198" s="258"/>
      <c r="R198" s="258"/>
      <c r="S198" s="258"/>
      <c r="T198" s="258"/>
      <c r="U198" s="258"/>
      <c r="V198" s="258"/>
      <c r="W198" s="258"/>
      <c r="X198" s="258"/>
      <c r="Y198" s="258"/>
      <c r="Z198" s="258"/>
      <c r="AA198" s="248"/>
      <c r="AB198" s="221"/>
    </row>
    <row r="199" spans="2:29" s="37" customFormat="1" ht="13.5" customHeight="1" outlineLevel="1">
      <c r="B199" s="69">
        <v>1202</v>
      </c>
      <c r="C199" s="69"/>
      <c r="D199" s="233" t="s">
        <v>115</v>
      </c>
      <c r="E199" s="251"/>
      <c r="F199" s="229"/>
      <c r="G199" s="258"/>
      <c r="H199" s="258"/>
      <c r="I199" s="258"/>
      <c r="J199" s="258"/>
      <c r="K199" s="258"/>
      <c r="L199" s="258"/>
      <c r="M199" s="258"/>
      <c r="N199" s="258"/>
      <c r="O199" s="258"/>
      <c r="P199" s="258"/>
      <c r="Q199" s="258"/>
      <c r="R199" s="258"/>
      <c r="S199" s="258"/>
      <c r="T199" s="258"/>
      <c r="U199" s="258"/>
      <c r="V199" s="258"/>
      <c r="W199" s="258"/>
      <c r="X199" s="258"/>
      <c r="Y199" s="258"/>
      <c r="Z199" s="258"/>
      <c r="AA199" s="248"/>
      <c r="AB199" s="221"/>
    </row>
    <row r="200" spans="2:29" s="37" customFormat="1" ht="13.5" customHeight="1" outlineLevel="1" thickBot="1">
      <c r="B200" s="69" t="s">
        <v>156</v>
      </c>
      <c r="C200" s="69"/>
      <c r="D200" s="226" t="s">
        <v>23</v>
      </c>
      <c r="E200" s="227"/>
      <c r="F200" s="230"/>
      <c r="G200" s="277"/>
      <c r="H200" s="277"/>
      <c r="I200" s="277"/>
      <c r="J200" s="277"/>
      <c r="K200" s="277"/>
      <c r="L200" s="277"/>
      <c r="M200" s="277"/>
      <c r="N200" s="277"/>
      <c r="O200" s="277"/>
      <c r="P200" s="277"/>
      <c r="Q200" s="277"/>
      <c r="R200" s="277"/>
      <c r="S200" s="277"/>
      <c r="T200" s="277"/>
      <c r="U200" s="277"/>
      <c r="V200" s="277"/>
      <c r="W200" s="277"/>
      <c r="X200" s="277"/>
      <c r="Y200" s="277"/>
      <c r="Z200" s="277"/>
      <c r="AA200" s="249"/>
      <c r="AB200" s="221"/>
    </row>
    <row r="201" spans="2:29" ht="13.5" customHeight="1" outlineLevel="1">
      <c r="B201" s="69">
        <v>367</v>
      </c>
      <c r="C201" s="69"/>
      <c r="D201" s="7" t="s">
        <v>172</v>
      </c>
      <c r="E201" s="15">
        <v>265</v>
      </c>
      <c r="F201" s="228"/>
      <c r="G201" s="258"/>
      <c r="H201" s="258"/>
      <c r="I201" s="258"/>
      <c r="J201" s="258"/>
      <c r="K201" s="258"/>
      <c r="L201" s="258"/>
      <c r="M201" s="258"/>
      <c r="N201" s="258"/>
      <c r="O201" s="258"/>
      <c r="P201" s="258"/>
      <c r="Q201" s="258"/>
      <c r="R201" s="258"/>
      <c r="S201" s="258"/>
      <c r="T201" s="258"/>
      <c r="U201" s="258"/>
      <c r="V201" s="258"/>
      <c r="W201" s="258"/>
      <c r="X201" s="258"/>
      <c r="Y201" s="258"/>
      <c r="Z201" s="258"/>
      <c r="AA201" s="247">
        <f>SUM(G201:Z207)</f>
        <v>0</v>
      </c>
      <c r="AB201" s="221">
        <f>E201*AA201</f>
        <v>0</v>
      </c>
    </row>
    <row r="202" spans="2:29" ht="13.5" customHeight="1" outlineLevel="1">
      <c r="B202" s="69">
        <v>578</v>
      </c>
      <c r="C202" s="69"/>
      <c r="D202" s="253" t="s">
        <v>90</v>
      </c>
      <c r="E202" s="254"/>
      <c r="F202" s="229"/>
      <c r="G202" s="258"/>
      <c r="H202" s="258"/>
      <c r="I202" s="258"/>
      <c r="J202" s="258"/>
      <c r="K202" s="258"/>
      <c r="L202" s="258"/>
      <c r="M202" s="258"/>
      <c r="N202" s="258"/>
      <c r="O202" s="258"/>
      <c r="P202" s="258"/>
      <c r="Q202" s="258"/>
      <c r="R202" s="258"/>
      <c r="S202" s="258"/>
      <c r="T202" s="258"/>
      <c r="U202" s="258"/>
      <c r="V202" s="258"/>
      <c r="W202" s="258"/>
      <c r="X202" s="258"/>
      <c r="Y202" s="258"/>
      <c r="Z202" s="258"/>
      <c r="AA202" s="248"/>
      <c r="AB202" s="221"/>
    </row>
    <row r="203" spans="2:29" ht="13.5" customHeight="1" outlineLevel="1">
      <c r="B203" s="69">
        <v>804</v>
      </c>
      <c r="C203" s="69"/>
      <c r="D203" s="224" t="s">
        <v>446</v>
      </c>
      <c r="E203" s="225"/>
      <c r="F203" s="229"/>
      <c r="G203" s="258"/>
      <c r="H203" s="258"/>
      <c r="I203" s="258"/>
      <c r="J203" s="258"/>
      <c r="K203" s="258"/>
      <c r="L203" s="258"/>
      <c r="M203" s="258"/>
      <c r="N203" s="258"/>
      <c r="O203" s="258"/>
      <c r="P203" s="258"/>
      <c r="Q203" s="258"/>
      <c r="R203" s="258"/>
      <c r="S203" s="258"/>
      <c r="T203" s="258"/>
      <c r="U203" s="258"/>
      <c r="V203" s="258"/>
      <c r="W203" s="258"/>
      <c r="X203" s="258"/>
      <c r="Y203" s="258"/>
      <c r="Z203" s="258"/>
      <c r="AA203" s="248"/>
      <c r="AB203" s="221"/>
    </row>
    <row r="204" spans="2:29" ht="13.5" customHeight="1" outlineLevel="1">
      <c r="B204" s="69">
        <v>1300</v>
      </c>
      <c r="C204" s="69"/>
      <c r="D204" s="233" t="s">
        <v>127</v>
      </c>
      <c r="E204" s="251"/>
      <c r="F204" s="229"/>
      <c r="G204" s="258"/>
      <c r="H204" s="258"/>
      <c r="I204" s="258"/>
      <c r="J204" s="258"/>
      <c r="K204" s="258"/>
      <c r="L204" s="258"/>
      <c r="M204" s="258"/>
      <c r="N204" s="258"/>
      <c r="O204" s="258"/>
      <c r="P204" s="258"/>
      <c r="Q204" s="258"/>
      <c r="R204" s="258"/>
      <c r="S204" s="258"/>
      <c r="T204" s="258"/>
      <c r="U204" s="258"/>
      <c r="V204" s="258"/>
      <c r="W204" s="258"/>
      <c r="X204" s="258"/>
      <c r="Y204" s="258"/>
      <c r="Z204" s="258"/>
      <c r="AA204" s="248"/>
      <c r="AB204" s="221"/>
    </row>
    <row r="205" spans="2:29" ht="13.5" customHeight="1" outlineLevel="1">
      <c r="B205" s="69">
        <v>1202</v>
      </c>
      <c r="C205" s="69"/>
      <c r="D205" s="233" t="s">
        <v>115</v>
      </c>
      <c r="E205" s="251"/>
      <c r="F205" s="229"/>
      <c r="G205" s="258"/>
      <c r="H205" s="258"/>
      <c r="I205" s="258"/>
      <c r="J205" s="258"/>
      <c r="K205" s="258"/>
      <c r="L205" s="258"/>
      <c r="M205" s="258"/>
      <c r="N205" s="258"/>
      <c r="O205" s="258"/>
      <c r="P205" s="258"/>
      <c r="Q205" s="258"/>
      <c r="R205" s="258"/>
      <c r="S205" s="258"/>
      <c r="T205" s="258"/>
      <c r="U205" s="258"/>
      <c r="V205" s="258"/>
      <c r="W205" s="258"/>
      <c r="X205" s="258"/>
      <c r="Y205" s="258"/>
      <c r="Z205" s="258"/>
      <c r="AA205" s="248"/>
      <c r="AB205" s="221"/>
    </row>
    <row r="206" spans="2:29" ht="13.5" customHeight="1" outlineLevel="1">
      <c r="B206" s="69">
        <v>1356</v>
      </c>
      <c r="C206" s="69"/>
      <c r="D206" s="237" t="s">
        <v>128</v>
      </c>
      <c r="E206" s="238"/>
      <c r="F206" s="229"/>
      <c r="G206" s="258"/>
      <c r="H206" s="258"/>
      <c r="I206" s="258"/>
      <c r="J206" s="258"/>
      <c r="K206" s="258"/>
      <c r="L206" s="258"/>
      <c r="M206" s="258"/>
      <c r="N206" s="258"/>
      <c r="O206" s="258"/>
      <c r="P206" s="258"/>
      <c r="Q206" s="258"/>
      <c r="R206" s="258"/>
      <c r="S206" s="258"/>
      <c r="T206" s="258"/>
      <c r="U206" s="258"/>
      <c r="V206" s="258"/>
      <c r="W206" s="258"/>
      <c r="X206" s="258"/>
      <c r="Y206" s="258"/>
      <c r="Z206" s="258"/>
      <c r="AA206" s="248"/>
      <c r="AB206" s="221"/>
    </row>
    <row r="207" spans="2:29" ht="13.5" customHeight="1" outlineLevel="1" thickBot="1">
      <c r="B207" s="69" t="s">
        <v>156</v>
      </c>
      <c r="C207" s="69"/>
      <c r="D207" s="226" t="s">
        <v>23</v>
      </c>
      <c r="E207" s="227"/>
      <c r="F207" s="230"/>
      <c r="G207" s="277"/>
      <c r="H207" s="277"/>
      <c r="I207" s="277"/>
      <c r="J207" s="277"/>
      <c r="K207" s="277"/>
      <c r="L207" s="277"/>
      <c r="M207" s="277"/>
      <c r="N207" s="277"/>
      <c r="O207" s="277"/>
      <c r="P207" s="277"/>
      <c r="Q207" s="277"/>
      <c r="R207" s="277"/>
      <c r="S207" s="277"/>
      <c r="T207" s="277"/>
      <c r="U207" s="277"/>
      <c r="V207" s="277"/>
      <c r="W207" s="277"/>
      <c r="X207" s="277"/>
      <c r="Y207" s="277"/>
      <c r="Z207" s="277"/>
      <c r="AA207" s="249"/>
      <c r="AB207" s="221"/>
    </row>
    <row r="208" spans="2:29">
      <c r="AA208" s="112">
        <f>SUM(G6:Z207)</f>
        <v>0</v>
      </c>
    </row>
    <row r="209" spans="6:28">
      <c r="F209" s="13">
        <f t="shared" ref="F209:Z209" si="35">SUMPRODUCT(F6:F207,$E$6:$E$207)</f>
        <v>0</v>
      </c>
      <c r="G209" s="2">
        <f t="shared" si="35"/>
        <v>0</v>
      </c>
      <c r="H209" s="2">
        <f t="shared" si="35"/>
        <v>0</v>
      </c>
      <c r="I209" s="2">
        <f t="shared" si="35"/>
        <v>0</v>
      </c>
      <c r="J209" s="2">
        <f t="shared" si="35"/>
        <v>0</v>
      </c>
      <c r="K209" s="2">
        <f t="shared" si="35"/>
        <v>0</v>
      </c>
      <c r="L209" s="2">
        <f t="shared" si="35"/>
        <v>0</v>
      </c>
      <c r="M209" s="2">
        <f t="shared" si="35"/>
        <v>0</v>
      </c>
      <c r="N209" s="2">
        <f t="shared" si="35"/>
        <v>0</v>
      </c>
      <c r="O209" s="2">
        <f t="shared" si="35"/>
        <v>0</v>
      </c>
      <c r="P209" s="2">
        <f t="shared" si="35"/>
        <v>0</v>
      </c>
      <c r="Q209" s="2">
        <f t="shared" si="35"/>
        <v>0</v>
      </c>
      <c r="R209" s="2">
        <f t="shared" si="35"/>
        <v>0</v>
      </c>
      <c r="S209" s="2">
        <f t="shared" si="35"/>
        <v>0</v>
      </c>
      <c r="T209" s="2">
        <f t="shared" si="35"/>
        <v>0</v>
      </c>
      <c r="U209" s="2">
        <f t="shared" si="35"/>
        <v>0</v>
      </c>
      <c r="V209" s="2">
        <f t="shared" si="35"/>
        <v>0</v>
      </c>
      <c r="W209" s="2">
        <f t="shared" si="35"/>
        <v>0</v>
      </c>
      <c r="X209" s="2">
        <f t="shared" si="35"/>
        <v>0</v>
      </c>
      <c r="Y209" s="2">
        <f t="shared" si="35"/>
        <v>0</v>
      </c>
      <c r="Z209" s="2">
        <f t="shared" si="35"/>
        <v>0</v>
      </c>
      <c r="AA209" s="90">
        <f>SUM(AA6:AA207)</f>
        <v>0</v>
      </c>
      <c r="AB209" s="23">
        <f>SUM(AB6:AB207)</f>
        <v>0</v>
      </c>
    </row>
    <row r="210" spans="6:28">
      <c r="AA210" s="89" t="s">
        <v>57</v>
      </c>
    </row>
  </sheetData>
  <protectedRanges>
    <protectedRange sqref="G133:Z133" name="Диапазон1_1"/>
    <protectedRange sqref="G156:Z158" name="Диапазон1_3"/>
    <protectedRange sqref="G7:Z7" name="Диапазон1_2"/>
    <protectedRange sqref="G66:Z67" name="Диапазон1_5"/>
    <protectedRange sqref="G76:Z77" name="Диапазон1_6"/>
    <protectedRange sqref="G155:Z155" name="Диапазон1_7"/>
    <protectedRange sqref="G58:Z58" name="Диапазон1_3_1"/>
  </protectedRanges>
  <mergeCells count="171">
    <mergeCell ref="AB201:AB207"/>
    <mergeCell ref="Z201:Z207"/>
    <mergeCell ref="Y201:Y207"/>
    <mergeCell ref="S201:S207"/>
    <mergeCell ref="X179:X183"/>
    <mergeCell ref="Y189:Y194"/>
    <mergeCell ref="Z189:Z194"/>
    <mergeCell ref="W189:W194"/>
    <mergeCell ref="U189:U194"/>
    <mergeCell ref="S179:S183"/>
    <mergeCell ref="T189:T194"/>
    <mergeCell ref="T179:T183"/>
    <mergeCell ref="W179:W183"/>
    <mergeCell ref="V201:V207"/>
    <mergeCell ref="V189:V194"/>
    <mergeCell ref="X201:X207"/>
    <mergeCell ref="S189:S194"/>
    <mergeCell ref="W201:W207"/>
    <mergeCell ref="X189:X194"/>
    <mergeCell ref="U201:U207"/>
    <mergeCell ref="AB189:AB194"/>
    <mergeCell ref="Y179:Y183"/>
    <mergeCell ref="Z179:Z183"/>
    <mergeCell ref="AA201:AA207"/>
    <mergeCell ref="AA189:AA194"/>
    <mergeCell ref="Y174:Y178"/>
    <mergeCell ref="Z174:Z178"/>
    <mergeCell ref="D1:Z1"/>
    <mergeCell ref="D2:Z2"/>
    <mergeCell ref="D3:Z3"/>
    <mergeCell ref="V179:V183"/>
    <mergeCell ref="U179:U183"/>
    <mergeCell ref="K174:K178"/>
    <mergeCell ref="L174:L178"/>
    <mergeCell ref="R179:R183"/>
    <mergeCell ref="J174:J178"/>
    <mergeCell ref="F174:F178"/>
    <mergeCell ref="G174:G178"/>
    <mergeCell ref="H174:H178"/>
    <mergeCell ref="I174:I178"/>
    <mergeCell ref="Q179:Q183"/>
    <mergeCell ref="T174:T178"/>
    <mergeCell ref="U174:U178"/>
    <mergeCell ref="V174:V178"/>
    <mergeCell ref="P174:P178"/>
    <mergeCell ref="Q174:Q178"/>
    <mergeCell ref="P179:P183"/>
    <mergeCell ref="S174:S178"/>
    <mergeCell ref="AA1:AA3"/>
    <mergeCell ref="AB1:AB3"/>
    <mergeCell ref="AB174:AB178"/>
    <mergeCell ref="AB179:AB183"/>
    <mergeCell ref="M174:M178"/>
    <mergeCell ref="W174:W178"/>
    <mergeCell ref="X174:X178"/>
    <mergeCell ref="R174:R178"/>
    <mergeCell ref="AA174:AA178"/>
    <mergeCell ref="AA179:AA183"/>
    <mergeCell ref="J179:J183"/>
    <mergeCell ref="H179:H183"/>
    <mergeCell ref="I179:I183"/>
    <mergeCell ref="D191:E191"/>
    <mergeCell ref="D178:E178"/>
    <mergeCell ref="N174:N178"/>
    <mergeCell ref="O174:O178"/>
    <mergeCell ref="D182:E182"/>
    <mergeCell ref="D180:E180"/>
    <mergeCell ref="D181:E181"/>
    <mergeCell ref="F179:F183"/>
    <mergeCell ref="D177:E177"/>
    <mergeCell ref="D175:E175"/>
    <mergeCell ref="D176:E176"/>
    <mergeCell ref="D183:E183"/>
    <mergeCell ref="L179:L183"/>
    <mergeCell ref="M179:M183"/>
    <mergeCell ref="G179:G183"/>
    <mergeCell ref="O189:O194"/>
    <mergeCell ref="F184:F188"/>
    <mergeCell ref="G184:G188"/>
    <mergeCell ref="H184:H188"/>
    <mergeCell ref="I184:I188"/>
    <mergeCell ref="J184:J188"/>
    <mergeCell ref="D203:E203"/>
    <mergeCell ref="D204:E204"/>
    <mergeCell ref="J201:J207"/>
    <mergeCell ref="D205:E205"/>
    <mergeCell ref="D206:E206"/>
    <mergeCell ref="F201:F207"/>
    <mergeCell ref="G201:G207"/>
    <mergeCell ref="H201:H207"/>
    <mergeCell ref="I189:I194"/>
    <mergeCell ref="J189:J194"/>
    <mergeCell ref="I201:I207"/>
    <mergeCell ref="D193:E193"/>
    <mergeCell ref="D194:E194"/>
    <mergeCell ref="D207:E207"/>
    <mergeCell ref="F189:F194"/>
    <mergeCell ref="G189:G194"/>
    <mergeCell ref="H189:H194"/>
    <mergeCell ref="D202:E202"/>
    <mergeCell ref="D192:E192"/>
    <mergeCell ref="D190:E190"/>
    <mergeCell ref="F195:F200"/>
    <mergeCell ref="G195:G200"/>
    <mergeCell ref="H195:H200"/>
    <mergeCell ref="I195:I200"/>
    <mergeCell ref="T201:T207"/>
    <mergeCell ref="K189:K194"/>
    <mergeCell ref="O179:O183"/>
    <mergeCell ref="N201:N207"/>
    <mergeCell ref="L189:L194"/>
    <mergeCell ref="N189:N194"/>
    <mergeCell ref="K201:K207"/>
    <mergeCell ref="P201:P207"/>
    <mergeCell ref="Q201:Q207"/>
    <mergeCell ref="R201:R207"/>
    <mergeCell ref="O201:O207"/>
    <mergeCell ref="K179:K183"/>
    <mergeCell ref="M189:M194"/>
    <mergeCell ref="L201:L207"/>
    <mergeCell ref="M201:M207"/>
    <mergeCell ref="N179:N183"/>
    <mergeCell ref="P189:P194"/>
    <mergeCell ref="R189:R194"/>
    <mergeCell ref="Q189:Q194"/>
    <mergeCell ref="K184:K188"/>
    <mergeCell ref="L184:L188"/>
    <mergeCell ref="M184:M188"/>
    <mergeCell ref="N184:N188"/>
    <mergeCell ref="O184:O188"/>
    <mergeCell ref="Y184:Y188"/>
    <mergeCell ref="Z184:Z188"/>
    <mergeCell ref="AA184:AA188"/>
    <mergeCell ref="AB184:AB188"/>
    <mergeCell ref="D185:E185"/>
    <mergeCell ref="D186:E186"/>
    <mergeCell ref="D187:E187"/>
    <mergeCell ref="D188:E188"/>
    <mergeCell ref="P184:P188"/>
    <mergeCell ref="Q184:Q188"/>
    <mergeCell ref="R184:R188"/>
    <mergeCell ref="S184:S188"/>
    <mergeCell ref="T184:T188"/>
    <mergeCell ref="U184:U188"/>
    <mergeCell ref="V184:V188"/>
    <mergeCell ref="W184:W188"/>
    <mergeCell ref="X184:X188"/>
    <mergeCell ref="AB195:AB200"/>
    <mergeCell ref="D196:E196"/>
    <mergeCell ref="D197:E197"/>
    <mergeCell ref="D198:E198"/>
    <mergeCell ref="D199:E199"/>
    <mergeCell ref="D200:E200"/>
    <mergeCell ref="S195:S200"/>
    <mergeCell ref="T195:T200"/>
    <mergeCell ref="U195:U200"/>
    <mergeCell ref="V195:V200"/>
    <mergeCell ref="W195:W200"/>
    <mergeCell ref="X195:X200"/>
    <mergeCell ref="Y195:Y200"/>
    <mergeCell ref="Z195:Z200"/>
    <mergeCell ref="AA195:AA200"/>
    <mergeCell ref="J195:J200"/>
    <mergeCell ref="K195:K200"/>
    <mergeCell ref="L195:L200"/>
    <mergeCell ref="M195:M200"/>
    <mergeCell ref="N195:N200"/>
    <mergeCell ref="O195:O200"/>
    <mergeCell ref="P195:P200"/>
    <mergeCell ref="Q195:Q200"/>
    <mergeCell ref="R195:R200"/>
  </mergeCells>
  <conditionalFormatting sqref="AB209 AA33:AB34 AA123:AB124 AB169 AA170:AB172 AA138:AB145 AA132:AB132 AA134:AB134 AA99:AB100 AA162:AB168 AA85:AB93 AA112:AB117 AA47:AB49 AA78:AB83 AA62:AB64 AA69:AB74 AA59:AB60 AA11:AB25 AA54:AB57 AA136:AB136">
    <cfRule type="cellIs" dxfId="284" priority="252" operator="equal">
      <formula>0</formula>
    </cfRule>
  </conditionalFormatting>
  <conditionalFormatting sqref="AA209">
    <cfRule type="cellIs" dxfId="283" priority="251" operator="equal">
      <formula>0</formula>
    </cfRule>
  </conditionalFormatting>
  <conditionalFormatting sqref="AB1:AB3">
    <cfRule type="expression" dxfId="282" priority="250">
      <formula>$AA$209=0</formula>
    </cfRule>
  </conditionalFormatting>
  <conditionalFormatting sqref="AA1:AA3">
    <cfRule type="expression" dxfId="281" priority="249">
      <formula>$AA$209=0</formula>
    </cfRule>
  </conditionalFormatting>
  <conditionalFormatting sqref="AB6 AB26:AB28 AB8:AB10">
    <cfRule type="cellIs" dxfId="280" priority="246" operator="equal">
      <formula>0</formula>
    </cfRule>
  </conditionalFormatting>
  <conditionalFormatting sqref="AA6 AA26:AA28 AA8:AA10">
    <cfRule type="cellIs" dxfId="279" priority="245" operator="equal">
      <formula>0</formula>
    </cfRule>
  </conditionalFormatting>
  <conditionalFormatting sqref="AB30:AB31">
    <cfRule type="cellIs" dxfId="278" priority="244" operator="equal">
      <formula>0</formula>
    </cfRule>
  </conditionalFormatting>
  <conditionalFormatting sqref="AA30:AA31">
    <cfRule type="cellIs" dxfId="277" priority="243" operator="equal">
      <formula>0</formula>
    </cfRule>
  </conditionalFormatting>
  <conditionalFormatting sqref="AB36:AB38">
    <cfRule type="cellIs" dxfId="276" priority="242" operator="equal">
      <formula>0</formula>
    </cfRule>
  </conditionalFormatting>
  <conditionalFormatting sqref="AA36:AA38">
    <cfRule type="cellIs" dxfId="275" priority="241" operator="equal">
      <formula>0</formula>
    </cfRule>
  </conditionalFormatting>
  <conditionalFormatting sqref="AA174:AB200">
    <cfRule type="cellIs" dxfId="274" priority="226" operator="equal">
      <formula>0</formula>
    </cfRule>
  </conditionalFormatting>
  <conditionalFormatting sqref="AA201:AB207">
    <cfRule type="cellIs" dxfId="273" priority="225" operator="equal">
      <formula>0</formula>
    </cfRule>
  </conditionalFormatting>
  <conditionalFormatting sqref="F209:Z209">
    <cfRule type="cellIs" dxfId="272" priority="221" operator="equal">
      <formula>0</formula>
    </cfRule>
  </conditionalFormatting>
  <conditionalFormatting sqref="AA46:AB46">
    <cfRule type="cellIs" dxfId="271" priority="207" operator="equal">
      <formula>0</formula>
    </cfRule>
  </conditionalFormatting>
  <conditionalFormatting sqref="AA101:AB101">
    <cfRule type="cellIs" dxfId="270" priority="183" operator="equal">
      <formula>0</formula>
    </cfRule>
  </conditionalFormatting>
  <conditionalFormatting sqref="AA39:AA41">
    <cfRule type="cellIs" dxfId="269" priority="167" operator="equal">
      <formula>0</formula>
    </cfRule>
  </conditionalFormatting>
  <conditionalFormatting sqref="AB39:AB41">
    <cfRule type="cellIs" dxfId="268" priority="168" operator="equal">
      <formula>0</formula>
    </cfRule>
  </conditionalFormatting>
  <conditionalFormatting sqref="AB121">
    <cfRule type="cellIs" dxfId="267" priority="161" operator="equal">
      <formula>0</formula>
    </cfRule>
  </conditionalFormatting>
  <conditionalFormatting sqref="AB42">
    <cfRule type="cellIs" dxfId="266" priority="164" operator="equal">
      <formula>0</formula>
    </cfRule>
  </conditionalFormatting>
  <conditionalFormatting sqref="AA42">
    <cfRule type="cellIs" dxfId="265" priority="163" operator="equal">
      <formula>0</formula>
    </cfRule>
  </conditionalFormatting>
  <conditionalFormatting sqref="AA121:AB121">
    <cfRule type="cellIs" dxfId="264" priority="162" operator="equal">
      <formula>0</formula>
    </cfRule>
  </conditionalFormatting>
  <conditionalFormatting sqref="AA121">
    <cfRule type="cellIs" dxfId="263" priority="160" operator="equal">
      <formula>0</formula>
    </cfRule>
  </conditionalFormatting>
  <conditionalFormatting sqref="AA123:AA124">
    <cfRule type="cellIs" dxfId="262" priority="159" operator="equal">
      <formula>0</formula>
    </cfRule>
  </conditionalFormatting>
  <conditionalFormatting sqref="AA145:AB145">
    <cfRule type="cellIs" dxfId="261" priority="153" operator="equal">
      <formula>0</formula>
    </cfRule>
  </conditionalFormatting>
  <conditionalFormatting sqref="AA163:AB164">
    <cfRule type="cellIs" dxfId="260" priority="151" operator="equal">
      <formula>0</formula>
    </cfRule>
  </conditionalFormatting>
  <conditionalFormatting sqref="AA122:AB122">
    <cfRule type="cellIs" dxfId="259" priority="142" operator="equal">
      <formula>0</formula>
    </cfRule>
  </conditionalFormatting>
  <conditionalFormatting sqref="AB122">
    <cfRule type="cellIs" dxfId="258" priority="141" operator="equal">
      <formula>0</formula>
    </cfRule>
  </conditionalFormatting>
  <conditionalFormatting sqref="AA122">
    <cfRule type="cellIs" dxfId="257" priority="140" operator="equal">
      <formula>0</formula>
    </cfRule>
  </conditionalFormatting>
  <conditionalFormatting sqref="AA150:AB153">
    <cfRule type="cellIs" dxfId="256" priority="127" operator="equal">
      <formula>0</formula>
    </cfRule>
  </conditionalFormatting>
  <conditionalFormatting sqref="AA148:AB149">
    <cfRule type="cellIs" dxfId="255" priority="126" operator="equal">
      <formula>0</formula>
    </cfRule>
  </conditionalFormatting>
  <conditionalFormatting sqref="AA169">
    <cfRule type="cellIs" dxfId="254" priority="103" operator="equal">
      <formula>0</formula>
    </cfRule>
  </conditionalFormatting>
  <conditionalFormatting sqref="AA119:AB119">
    <cfRule type="cellIs" dxfId="253" priority="101" operator="equal">
      <formula>0</formula>
    </cfRule>
  </conditionalFormatting>
  <conditionalFormatting sqref="AB110">
    <cfRule type="cellIs" dxfId="252" priority="100" operator="equal">
      <formula>0</formula>
    </cfRule>
  </conditionalFormatting>
  <conditionalFormatting sqref="AA110">
    <cfRule type="cellIs" dxfId="251" priority="99" operator="equal">
      <formula>0</formula>
    </cfRule>
  </conditionalFormatting>
  <conditionalFormatting sqref="AB110">
    <cfRule type="cellIs" dxfId="250" priority="98" operator="equal">
      <formula>0</formula>
    </cfRule>
  </conditionalFormatting>
  <conditionalFormatting sqref="AA110">
    <cfRule type="cellIs" dxfId="249" priority="97" operator="equal">
      <formula>0</formula>
    </cfRule>
  </conditionalFormatting>
  <conditionalFormatting sqref="AB111">
    <cfRule type="cellIs" dxfId="248" priority="96" operator="equal">
      <formula>0</formula>
    </cfRule>
  </conditionalFormatting>
  <conditionalFormatting sqref="AA111">
    <cfRule type="cellIs" dxfId="247" priority="95" operator="equal">
      <formula>0</formula>
    </cfRule>
  </conditionalFormatting>
  <conditionalFormatting sqref="AB111">
    <cfRule type="cellIs" dxfId="246" priority="94" operator="equal">
      <formula>0</formula>
    </cfRule>
  </conditionalFormatting>
  <conditionalFormatting sqref="AA111">
    <cfRule type="cellIs" dxfId="245" priority="93" operator="equal">
      <formula>0</formula>
    </cfRule>
  </conditionalFormatting>
  <conditionalFormatting sqref="AA107:AB109">
    <cfRule type="cellIs" dxfId="244" priority="92" operator="equal">
      <formula>0</formula>
    </cfRule>
  </conditionalFormatting>
  <conditionalFormatting sqref="AA118:AB118">
    <cfRule type="cellIs" dxfId="243" priority="91" operator="equal">
      <formula>0</formula>
    </cfRule>
  </conditionalFormatting>
  <conditionalFormatting sqref="AA125:AB125">
    <cfRule type="cellIs" dxfId="242" priority="76" operator="equal">
      <formula>0</formula>
    </cfRule>
  </conditionalFormatting>
  <conditionalFormatting sqref="AA127:AB127">
    <cfRule type="cellIs" dxfId="241" priority="74" operator="equal">
      <formula>0</formula>
    </cfRule>
  </conditionalFormatting>
  <conditionalFormatting sqref="AA129:AB131">
    <cfRule type="cellIs" dxfId="240" priority="73" operator="equal">
      <formula>0</formula>
    </cfRule>
  </conditionalFormatting>
  <conditionalFormatting sqref="AA135:AB135">
    <cfRule type="cellIs" dxfId="239" priority="75" operator="equal">
      <formula>0</formula>
    </cfRule>
  </conditionalFormatting>
  <conditionalFormatting sqref="AA208">
    <cfRule type="expression" dxfId="238" priority="69" stopIfTrue="1">
      <formula>$AA$208=$AA$209</formula>
    </cfRule>
  </conditionalFormatting>
  <conditionalFormatting sqref="AA146:AB147">
    <cfRule type="cellIs" dxfId="237" priority="67" operator="equal">
      <formula>0</formula>
    </cfRule>
  </conditionalFormatting>
  <conditionalFormatting sqref="AA146:AB147">
    <cfRule type="cellIs" dxfId="236" priority="66" operator="equal">
      <formula>0</formula>
    </cfRule>
  </conditionalFormatting>
  <conditionalFormatting sqref="AA51:AB51">
    <cfRule type="cellIs" dxfId="235" priority="53" operator="equal">
      <formula>0</formula>
    </cfRule>
  </conditionalFormatting>
  <conditionalFormatting sqref="AB43:AB44">
    <cfRule type="cellIs" dxfId="234" priority="64" operator="equal">
      <formula>0</formula>
    </cfRule>
  </conditionalFormatting>
  <conditionalFormatting sqref="AA43:AA44">
    <cfRule type="cellIs" dxfId="233" priority="63" operator="equal">
      <formula>0</formula>
    </cfRule>
  </conditionalFormatting>
  <conditionalFormatting sqref="AA133:AB133">
    <cfRule type="cellIs" dxfId="232" priority="62" operator="equal">
      <formula>0</formula>
    </cfRule>
  </conditionalFormatting>
  <conditionalFormatting sqref="AB95:AB97">
    <cfRule type="cellIs" dxfId="231" priority="58" operator="equal">
      <formula>0</formula>
    </cfRule>
  </conditionalFormatting>
  <conditionalFormatting sqref="AA95:AA97">
    <cfRule type="cellIs" dxfId="230" priority="57" operator="equal">
      <formula>0</formula>
    </cfRule>
  </conditionalFormatting>
  <conditionalFormatting sqref="AA154:AB154 AA156:AB160">
    <cfRule type="cellIs" dxfId="229" priority="52" operator="equal">
      <formula>0</formula>
    </cfRule>
  </conditionalFormatting>
  <conditionalFormatting sqref="AA161:AB161">
    <cfRule type="cellIs" dxfId="228" priority="48" operator="equal">
      <formula>0</formula>
    </cfRule>
  </conditionalFormatting>
  <conditionalFormatting sqref="AA68">
    <cfRule type="cellIs" dxfId="227" priority="31" operator="equal">
      <formula>0</formula>
    </cfRule>
  </conditionalFormatting>
  <conditionalFormatting sqref="AB68">
    <cfRule type="cellIs" dxfId="226" priority="30" operator="equal">
      <formula>0</formula>
    </cfRule>
  </conditionalFormatting>
  <conditionalFormatting sqref="AA84">
    <cfRule type="cellIs" dxfId="225" priority="29" operator="equal">
      <formula>0</formula>
    </cfRule>
  </conditionalFormatting>
  <conditionalFormatting sqref="AB84">
    <cfRule type="cellIs" dxfId="224" priority="28" operator="equal">
      <formula>0</formula>
    </cfRule>
  </conditionalFormatting>
  <conditionalFormatting sqref="AA52">
    <cfRule type="cellIs" dxfId="223" priority="39" operator="equal">
      <formula>0</formula>
    </cfRule>
  </conditionalFormatting>
  <conditionalFormatting sqref="AB94">
    <cfRule type="cellIs" dxfId="222" priority="36" operator="equal">
      <formula>0</formula>
    </cfRule>
  </conditionalFormatting>
  <conditionalFormatting sqref="AA94">
    <cfRule type="cellIs" dxfId="221" priority="35" operator="equal">
      <formula>0</formula>
    </cfRule>
  </conditionalFormatting>
  <conditionalFormatting sqref="AB52">
    <cfRule type="cellIs" dxfId="220" priority="34" operator="equal">
      <formula>0</formula>
    </cfRule>
  </conditionalFormatting>
  <conditionalFormatting sqref="AA106:AB106">
    <cfRule type="cellIs" dxfId="219" priority="26" operator="equal">
      <formula>0</formula>
    </cfRule>
  </conditionalFormatting>
  <conditionalFormatting sqref="AA104:AB104">
    <cfRule type="cellIs" dxfId="218" priority="25" operator="equal">
      <formula>0</formula>
    </cfRule>
  </conditionalFormatting>
  <conditionalFormatting sqref="AB105">
    <cfRule type="cellIs" dxfId="217" priority="24" operator="equal">
      <formula>0</formula>
    </cfRule>
  </conditionalFormatting>
  <conditionalFormatting sqref="AA105">
    <cfRule type="cellIs" dxfId="216" priority="23" operator="equal">
      <formula>0</formula>
    </cfRule>
  </conditionalFormatting>
  <conditionalFormatting sqref="AB105">
    <cfRule type="cellIs" dxfId="215" priority="22" operator="equal">
      <formula>0</formula>
    </cfRule>
  </conditionalFormatting>
  <conditionalFormatting sqref="AA105">
    <cfRule type="cellIs" dxfId="214" priority="21" operator="equal">
      <formula>0</formula>
    </cfRule>
  </conditionalFormatting>
  <conditionalFormatting sqref="AB102">
    <cfRule type="cellIs" dxfId="213" priority="20" operator="equal">
      <formula>0</formula>
    </cfRule>
  </conditionalFormatting>
  <conditionalFormatting sqref="AA102">
    <cfRule type="cellIs" dxfId="212" priority="19" operator="equal">
      <formula>0</formula>
    </cfRule>
  </conditionalFormatting>
  <conditionalFormatting sqref="AB128">
    <cfRule type="cellIs" dxfId="211" priority="18" operator="equal">
      <formula>0</formula>
    </cfRule>
  </conditionalFormatting>
  <conditionalFormatting sqref="AA128">
    <cfRule type="cellIs" dxfId="210" priority="17" operator="equal">
      <formula>0</formula>
    </cfRule>
  </conditionalFormatting>
  <conditionalFormatting sqref="AA128:AB128">
    <cfRule type="cellIs" dxfId="209" priority="16" operator="equal">
      <formula>0</formula>
    </cfRule>
  </conditionalFormatting>
  <conditionalFormatting sqref="AA61:AB61">
    <cfRule type="cellIs" dxfId="208" priority="15" operator="equal">
      <formula>0</formula>
    </cfRule>
  </conditionalFormatting>
  <conditionalFormatting sqref="AA126:AB126">
    <cfRule type="cellIs" dxfId="207" priority="14" operator="equal">
      <formula>0</formula>
    </cfRule>
  </conditionalFormatting>
  <conditionalFormatting sqref="AA7:AB7">
    <cfRule type="cellIs" dxfId="206" priority="13" operator="equal">
      <formula>0</formula>
    </cfRule>
  </conditionalFormatting>
  <conditionalFormatting sqref="AA66:AB67">
    <cfRule type="cellIs" dxfId="205" priority="12" operator="equal">
      <formula>0</formula>
    </cfRule>
  </conditionalFormatting>
  <conditionalFormatting sqref="AA76:AB77">
    <cfRule type="cellIs" dxfId="204" priority="11" operator="equal">
      <formula>0</formula>
    </cfRule>
  </conditionalFormatting>
  <conditionalFormatting sqref="AA155:AB155">
    <cfRule type="cellIs" dxfId="203" priority="10" operator="equal">
      <formula>0</formula>
    </cfRule>
  </conditionalFormatting>
  <conditionalFormatting sqref="AA65:AB65">
    <cfRule type="cellIs" dxfId="202" priority="8" operator="equal">
      <formula>0</formula>
    </cfRule>
  </conditionalFormatting>
  <conditionalFormatting sqref="AA75:AB75">
    <cfRule type="cellIs" dxfId="201" priority="7" operator="equal">
      <formula>0</formula>
    </cfRule>
  </conditionalFormatting>
  <conditionalFormatting sqref="AB53">
    <cfRule type="cellIs" dxfId="200" priority="6" operator="equal">
      <formula>0</formula>
    </cfRule>
  </conditionalFormatting>
  <conditionalFormatting sqref="AA53">
    <cfRule type="cellIs" dxfId="199" priority="5" operator="equal">
      <formula>0</formula>
    </cfRule>
  </conditionalFormatting>
  <conditionalFormatting sqref="AA58:AB58">
    <cfRule type="cellIs" dxfId="198" priority="4" operator="equal">
      <formula>0</formula>
    </cfRule>
  </conditionalFormatting>
  <conditionalFormatting sqref="AA50:AB50">
    <cfRule type="cellIs" dxfId="197" priority="1" operator="equal">
      <formula>0</formula>
    </cfRule>
  </conditionalFormatting>
  <pageMargins left="0.59055118110236227" right="0.19685039370078741" top="0.19685039370078741" bottom="0.19685039370078741" header="0.31496062992125984" footer="0.31496062992125984"/>
  <pageSetup paperSize="9" scale="57" fitToHeight="2" orientation="portrait" horizontalDpi="4294967293" verticalDpi="360" r:id="rId1"/>
  <rowBreaks count="1" manualBreakCount="1">
    <brk id="172" min="1" max="25" man="1"/>
  </row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outlinePr summaryBelow="0"/>
    <pageSetUpPr fitToPage="1"/>
  </sheetPr>
  <dimension ref="A1:AC207"/>
  <sheetViews>
    <sheetView view="pageBreakPreview" topLeftCell="D1" zoomScale="85" zoomScaleNormal="100" zoomScaleSheetLayoutView="85" workbookViewId="0">
      <selection activeCell="AA206" sqref="AA206"/>
    </sheetView>
  </sheetViews>
  <sheetFormatPr defaultRowHeight="14.4" outlineLevelRow="1" outlineLevelCol="1"/>
  <cols>
    <col min="1" max="1" width="2.88671875" hidden="1" customWidth="1" outlineLevel="1"/>
    <col min="2" max="3" width="7.33203125" style="37" hidden="1" customWidth="1" outlineLevel="1"/>
    <col min="4" max="4" width="55.6640625" style="1" customWidth="1" collapsed="1"/>
    <col min="5" max="5" width="7.109375" style="12" bestFit="1" customWidth="1"/>
    <col min="6" max="6" width="65.44140625" style="40" hidden="1" customWidth="1"/>
    <col min="7" max="26" width="3.33203125" customWidth="1" outlineLevel="1"/>
    <col min="27" max="27" width="5.6640625" style="89" customWidth="1"/>
    <col min="28" max="28" width="12.6640625" customWidth="1"/>
  </cols>
  <sheetData>
    <row r="1" spans="2:28" ht="20.100000000000001" customHeight="1">
      <c r="D1" s="243" t="s">
        <v>8</v>
      </c>
      <c r="E1" s="243"/>
      <c r="F1" s="243"/>
      <c r="G1" s="243"/>
      <c r="H1" s="243"/>
      <c r="I1" s="243"/>
      <c r="J1" s="243"/>
      <c r="K1" s="243"/>
      <c r="L1" s="243"/>
      <c r="M1" s="243"/>
      <c r="N1" s="243"/>
      <c r="O1" s="243"/>
      <c r="P1" s="243"/>
      <c r="Q1" s="243"/>
      <c r="R1" s="243"/>
      <c r="S1" s="243"/>
      <c r="T1" s="243"/>
      <c r="U1" s="243"/>
      <c r="V1" s="243"/>
      <c r="W1" s="243"/>
      <c r="X1" s="243"/>
      <c r="Y1" s="243"/>
      <c r="Z1" s="244"/>
      <c r="AA1" s="260" t="s">
        <v>55</v>
      </c>
      <c r="AB1" s="242" t="s">
        <v>56</v>
      </c>
    </row>
    <row r="2" spans="2:28" ht="20.100000000000001" customHeight="1">
      <c r="D2" s="245">
        <f>ЧТ!D2+1</f>
        <v>44337</v>
      </c>
      <c r="E2" s="245"/>
      <c r="F2" s="245"/>
      <c r="G2" s="245"/>
      <c r="H2" s="245"/>
      <c r="I2" s="245"/>
      <c r="J2" s="245"/>
      <c r="K2" s="245"/>
      <c r="L2" s="245"/>
      <c r="M2" s="245"/>
      <c r="N2" s="245"/>
      <c r="O2" s="245"/>
      <c r="P2" s="245"/>
      <c r="Q2" s="245"/>
      <c r="R2" s="245"/>
      <c r="S2" s="245"/>
      <c r="T2" s="245"/>
      <c r="U2" s="245"/>
      <c r="V2" s="245"/>
      <c r="W2" s="245"/>
      <c r="X2" s="245"/>
      <c r="Y2" s="245"/>
      <c r="Z2" s="245"/>
      <c r="AA2" s="261"/>
      <c r="AB2" s="242"/>
    </row>
    <row r="3" spans="2:28" ht="20.100000000000001" customHeight="1">
      <c r="D3" s="246" t="s">
        <v>11</v>
      </c>
      <c r="E3" s="246"/>
      <c r="F3" s="246"/>
      <c r="G3" s="246"/>
      <c r="H3" s="246"/>
      <c r="I3" s="246"/>
      <c r="J3" s="246"/>
      <c r="K3" s="246"/>
      <c r="L3" s="246"/>
      <c r="M3" s="246"/>
      <c r="N3" s="246"/>
      <c r="O3" s="246"/>
      <c r="P3" s="246"/>
      <c r="Q3" s="246"/>
      <c r="R3" s="246"/>
      <c r="S3" s="246"/>
      <c r="T3" s="246"/>
      <c r="U3" s="246"/>
      <c r="V3" s="246"/>
      <c r="W3" s="246"/>
      <c r="X3" s="246"/>
      <c r="Y3" s="246"/>
      <c r="Z3" s="246"/>
      <c r="AA3" s="262"/>
      <c r="AB3" s="242"/>
    </row>
    <row r="4" spans="2:28" ht="13.5" customHeight="1">
      <c r="D4" s="5" t="s">
        <v>6</v>
      </c>
      <c r="E4" s="14" t="s">
        <v>2</v>
      </c>
      <c r="F4" s="24"/>
      <c r="G4" s="26"/>
      <c r="H4" s="26"/>
      <c r="I4" s="26"/>
      <c r="J4" s="26"/>
      <c r="K4" s="26"/>
      <c r="L4" s="26"/>
      <c r="M4" s="26"/>
      <c r="N4" s="26"/>
      <c r="O4" s="26"/>
      <c r="P4" s="26"/>
      <c r="Q4" s="26"/>
      <c r="R4" s="26"/>
      <c r="S4" s="26"/>
      <c r="T4" s="26"/>
      <c r="U4" s="26"/>
      <c r="V4" s="26"/>
      <c r="W4" s="26"/>
      <c r="X4" s="26"/>
      <c r="Y4" s="26"/>
      <c r="Z4" s="26"/>
    </row>
    <row r="5" spans="2:28" ht="13.5" customHeight="1">
      <c r="D5" s="29" t="s">
        <v>1</v>
      </c>
      <c r="E5" s="29"/>
      <c r="F5" s="85"/>
      <c r="G5" s="29"/>
      <c r="H5" s="29"/>
      <c r="I5" s="29"/>
      <c r="J5" s="29"/>
      <c r="K5" s="29"/>
      <c r="L5" s="29"/>
      <c r="M5" s="29"/>
      <c r="N5" s="29"/>
      <c r="O5" s="29"/>
      <c r="P5" s="29"/>
      <c r="Q5" s="29"/>
      <c r="R5" s="29"/>
      <c r="S5" s="29"/>
      <c r="T5" s="29"/>
      <c r="U5" s="29"/>
      <c r="V5" s="29"/>
      <c r="W5" s="29"/>
      <c r="X5" s="29"/>
      <c r="Y5" s="29"/>
      <c r="Z5" s="29"/>
    </row>
    <row r="6" spans="2:28" s="20" customFormat="1" ht="13.5" customHeight="1" outlineLevel="1">
      <c r="B6" s="40">
        <v>1208</v>
      </c>
      <c r="C6" s="40"/>
      <c r="D6" s="159" t="s">
        <v>448</v>
      </c>
      <c r="E6" s="39">
        <v>54</v>
      </c>
      <c r="F6" s="13" t="s">
        <v>281</v>
      </c>
      <c r="G6" s="93"/>
      <c r="H6" s="93"/>
      <c r="I6" s="93"/>
      <c r="J6" s="93"/>
      <c r="K6" s="93"/>
      <c r="L6" s="93"/>
      <c r="M6" s="93"/>
      <c r="N6" s="93"/>
      <c r="O6" s="93"/>
      <c r="P6" s="93"/>
      <c r="Q6" s="93"/>
      <c r="R6" s="93"/>
      <c r="S6" s="93"/>
      <c r="T6" s="93"/>
      <c r="U6" s="93"/>
      <c r="V6" s="93"/>
      <c r="W6" s="93"/>
      <c r="X6" s="93"/>
      <c r="Y6" s="93"/>
      <c r="Z6" s="93"/>
      <c r="AA6" s="84">
        <f t="shared" ref="AA6:AA28" si="0">SUM(G6:Z6)</f>
        <v>0</v>
      </c>
      <c r="AB6" s="25">
        <f t="shared" ref="AB6:AB28" si="1">AA6*E6</f>
        <v>0</v>
      </c>
    </row>
    <row r="7" spans="2:28" s="42" customFormat="1" ht="13.5" customHeight="1" outlineLevel="1">
      <c r="B7" s="68"/>
      <c r="D7" s="185" t="s">
        <v>473</v>
      </c>
      <c r="E7" s="39">
        <v>56</v>
      </c>
      <c r="F7" s="169"/>
      <c r="G7" s="170"/>
      <c r="H7" s="170"/>
      <c r="I7" s="170"/>
      <c r="J7" s="170"/>
      <c r="K7" s="170"/>
      <c r="L7" s="170"/>
      <c r="M7" s="170"/>
      <c r="N7" s="170"/>
      <c r="O7" s="170"/>
      <c r="P7" s="170"/>
      <c r="Q7" s="170"/>
      <c r="R7" s="170"/>
      <c r="S7" s="170"/>
      <c r="T7" s="170"/>
      <c r="U7" s="170"/>
      <c r="V7" s="170"/>
      <c r="W7" s="170"/>
      <c r="X7" s="170"/>
      <c r="Y7" s="170"/>
      <c r="Z7" s="170"/>
      <c r="AA7" s="78">
        <f t="shared" ref="AA7" si="2">SUM(G7:Z7)</f>
        <v>0</v>
      </c>
      <c r="AB7" s="43">
        <f t="shared" si="1"/>
        <v>0</v>
      </c>
    </row>
    <row r="8" spans="2:28" s="22" customFormat="1" ht="13.5" customHeight="1" outlineLevel="1">
      <c r="B8" s="42">
        <v>1144</v>
      </c>
      <c r="C8" s="42"/>
      <c r="D8" s="165" t="s">
        <v>449</v>
      </c>
      <c r="E8" s="39">
        <v>49</v>
      </c>
      <c r="F8" s="13" t="s">
        <v>283</v>
      </c>
      <c r="G8" s="93"/>
      <c r="H8" s="100"/>
      <c r="I8" s="100"/>
      <c r="J8" s="100"/>
      <c r="K8" s="100"/>
      <c r="L8" s="100"/>
      <c r="M8" s="100"/>
      <c r="N8" s="100"/>
      <c r="O8" s="100"/>
      <c r="P8" s="100"/>
      <c r="Q8" s="100"/>
      <c r="R8" s="100"/>
      <c r="S8" s="100"/>
      <c r="T8" s="100"/>
      <c r="U8" s="100"/>
      <c r="V8" s="100"/>
      <c r="W8" s="100"/>
      <c r="X8" s="100"/>
      <c r="Y8" s="100"/>
      <c r="Z8" s="100"/>
      <c r="AA8" s="84">
        <f t="shared" si="0"/>
        <v>0</v>
      </c>
      <c r="AB8" s="25">
        <f t="shared" si="1"/>
        <v>0</v>
      </c>
    </row>
    <row r="9" spans="2:28" s="20" customFormat="1" ht="13.5" customHeight="1" outlineLevel="1">
      <c r="B9" s="40">
        <v>1194</v>
      </c>
      <c r="C9" s="40"/>
      <c r="D9" s="165" t="s">
        <v>40</v>
      </c>
      <c r="E9" s="39">
        <v>81</v>
      </c>
      <c r="F9" s="13" t="s">
        <v>284</v>
      </c>
      <c r="G9" s="93"/>
      <c r="H9" s="93"/>
      <c r="I9" s="93"/>
      <c r="J9" s="93"/>
      <c r="K9" s="93"/>
      <c r="L9" s="93"/>
      <c r="M9" s="93"/>
      <c r="N9" s="93"/>
      <c r="O9" s="93"/>
      <c r="P9" s="93"/>
      <c r="Q9" s="93"/>
      <c r="R9" s="93"/>
      <c r="S9" s="93"/>
      <c r="T9" s="93"/>
      <c r="U9" s="93"/>
      <c r="V9" s="93"/>
      <c r="W9" s="93"/>
      <c r="X9" s="93"/>
      <c r="Y9" s="93"/>
      <c r="Z9" s="93"/>
      <c r="AA9" s="84">
        <f t="shared" si="0"/>
        <v>0</v>
      </c>
      <c r="AB9" s="25">
        <f t="shared" si="1"/>
        <v>0</v>
      </c>
    </row>
    <row r="10" spans="2:28" s="20" customFormat="1" ht="13.5" customHeight="1" outlineLevel="1">
      <c r="B10" s="40">
        <v>1246</v>
      </c>
      <c r="C10" s="40"/>
      <c r="D10" s="147" t="s">
        <v>65</v>
      </c>
      <c r="E10" s="39">
        <v>49</v>
      </c>
      <c r="F10" s="13" t="s">
        <v>220</v>
      </c>
      <c r="G10" s="93"/>
      <c r="H10" s="93"/>
      <c r="I10" s="93"/>
      <c r="J10" s="93"/>
      <c r="K10" s="93"/>
      <c r="L10" s="93"/>
      <c r="M10" s="93"/>
      <c r="N10" s="93"/>
      <c r="O10" s="93"/>
      <c r="P10" s="93"/>
      <c r="Q10" s="93"/>
      <c r="R10" s="93"/>
      <c r="S10" s="93"/>
      <c r="T10" s="93"/>
      <c r="U10" s="93"/>
      <c r="V10" s="93"/>
      <c r="W10" s="93"/>
      <c r="X10" s="93"/>
      <c r="Y10" s="93"/>
      <c r="Z10" s="93"/>
      <c r="AA10" s="84">
        <f t="shared" si="0"/>
        <v>0</v>
      </c>
      <c r="AB10" s="25">
        <f>AA10*E10</f>
        <v>0</v>
      </c>
    </row>
    <row r="11" spans="2:28" s="20" customFormat="1" ht="13.5" customHeight="1" outlineLevel="1">
      <c r="B11" s="40">
        <v>1099</v>
      </c>
      <c r="C11" s="40"/>
      <c r="D11" s="141" t="s">
        <v>113</v>
      </c>
      <c r="E11" s="39">
        <v>84</v>
      </c>
      <c r="F11" s="13" t="s">
        <v>237</v>
      </c>
      <c r="G11" s="93"/>
      <c r="H11" s="93"/>
      <c r="I11" s="93"/>
      <c r="J11" s="93"/>
      <c r="K11" s="93"/>
      <c r="L11" s="93"/>
      <c r="M11" s="93"/>
      <c r="N11" s="93"/>
      <c r="O11" s="93"/>
      <c r="P11" s="93"/>
      <c r="Q11" s="93"/>
      <c r="R11" s="93"/>
      <c r="S11" s="93"/>
      <c r="T11" s="93"/>
      <c r="U11" s="93"/>
      <c r="V11" s="93"/>
      <c r="W11" s="93"/>
      <c r="X11" s="93"/>
      <c r="Y11" s="93"/>
      <c r="Z11" s="93"/>
      <c r="AA11" s="84">
        <f t="shared" si="0"/>
        <v>0</v>
      </c>
      <c r="AB11" s="25">
        <f>AA11*E11</f>
        <v>0</v>
      </c>
    </row>
    <row r="12" spans="2:28" s="40" customFormat="1" ht="13.5" customHeight="1" outlineLevel="1">
      <c r="D12" s="149" t="s">
        <v>116</v>
      </c>
      <c r="E12" s="39">
        <v>84</v>
      </c>
      <c r="F12" s="13"/>
      <c r="G12" s="93"/>
      <c r="H12" s="93"/>
      <c r="I12" s="93"/>
      <c r="J12" s="93"/>
      <c r="K12" s="93"/>
      <c r="L12" s="93"/>
      <c r="M12" s="93"/>
      <c r="N12" s="93"/>
      <c r="O12" s="93"/>
      <c r="P12" s="93"/>
      <c r="Q12" s="93"/>
      <c r="R12" s="93"/>
      <c r="S12" s="93"/>
      <c r="T12" s="93"/>
      <c r="U12" s="93"/>
      <c r="V12" s="93"/>
      <c r="W12" s="93"/>
      <c r="X12" s="93"/>
      <c r="Y12" s="93"/>
      <c r="Z12" s="93"/>
      <c r="AA12" s="84">
        <f t="shared" ref="AA12:AA25" si="3">SUM(G12:Z12)</f>
        <v>0</v>
      </c>
      <c r="AB12" s="43">
        <f t="shared" ref="AB12:AB25" si="4">AA12*E12</f>
        <v>0</v>
      </c>
    </row>
    <row r="13" spans="2:28" s="40" customFormat="1" ht="13.5" customHeight="1" outlineLevel="1">
      <c r="D13" s="142" t="s">
        <v>450</v>
      </c>
      <c r="E13" s="39">
        <v>63</v>
      </c>
      <c r="F13" s="13"/>
      <c r="G13" s="93"/>
      <c r="H13" s="93"/>
      <c r="I13" s="93"/>
      <c r="J13" s="93"/>
      <c r="K13" s="93"/>
      <c r="L13" s="93"/>
      <c r="M13" s="93"/>
      <c r="N13" s="93"/>
      <c r="O13" s="93"/>
      <c r="P13" s="93"/>
      <c r="Q13" s="93"/>
      <c r="R13" s="93"/>
      <c r="S13" s="93"/>
      <c r="T13" s="93"/>
      <c r="U13" s="93"/>
      <c r="V13" s="93"/>
      <c r="W13" s="93"/>
      <c r="X13" s="93"/>
      <c r="Y13" s="93"/>
      <c r="Z13" s="93"/>
      <c r="AA13" s="84">
        <f t="shared" si="3"/>
        <v>0</v>
      </c>
      <c r="AB13" s="43">
        <f t="shared" si="4"/>
        <v>0</v>
      </c>
    </row>
    <row r="14" spans="2:28" s="40" customFormat="1" ht="13.5" customHeight="1" outlineLevel="1">
      <c r="D14" s="142" t="s">
        <v>451</v>
      </c>
      <c r="E14" s="39">
        <v>67</v>
      </c>
      <c r="F14" s="13"/>
      <c r="G14" s="93"/>
      <c r="H14" s="93"/>
      <c r="I14" s="93"/>
      <c r="J14" s="93"/>
      <c r="K14" s="93"/>
      <c r="L14" s="93"/>
      <c r="M14" s="93"/>
      <c r="N14" s="93"/>
      <c r="O14" s="93"/>
      <c r="P14" s="93"/>
      <c r="Q14" s="93"/>
      <c r="R14" s="93"/>
      <c r="S14" s="93"/>
      <c r="T14" s="93"/>
      <c r="U14" s="93"/>
      <c r="V14" s="93"/>
      <c r="W14" s="93"/>
      <c r="X14" s="93"/>
      <c r="Y14" s="93"/>
      <c r="Z14" s="93"/>
      <c r="AA14" s="84">
        <f t="shared" si="3"/>
        <v>0</v>
      </c>
      <c r="AB14" s="43">
        <f t="shared" si="4"/>
        <v>0</v>
      </c>
    </row>
    <row r="15" spans="2:28" s="40" customFormat="1" ht="13.5" customHeight="1" outlineLevel="1">
      <c r="D15" s="141" t="s">
        <v>42</v>
      </c>
      <c r="E15" s="39">
        <v>71</v>
      </c>
      <c r="F15" s="13"/>
      <c r="G15" s="93"/>
      <c r="H15" s="93"/>
      <c r="I15" s="93"/>
      <c r="J15" s="93"/>
      <c r="K15" s="93"/>
      <c r="L15" s="93"/>
      <c r="M15" s="93"/>
      <c r="N15" s="93"/>
      <c r="O15" s="93"/>
      <c r="P15" s="93"/>
      <c r="Q15" s="93"/>
      <c r="R15" s="93"/>
      <c r="S15" s="93"/>
      <c r="T15" s="93"/>
      <c r="U15" s="93"/>
      <c r="V15" s="93"/>
      <c r="W15" s="93"/>
      <c r="X15" s="93"/>
      <c r="Y15" s="93"/>
      <c r="Z15" s="93"/>
      <c r="AA15" s="84">
        <f t="shared" si="3"/>
        <v>0</v>
      </c>
      <c r="AB15" s="43">
        <f t="shared" si="4"/>
        <v>0</v>
      </c>
    </row>
    <row r="16" spans="2:28" s="40" customFormat="1" ht="13.5" customHeight="1" outlineLevel="1">
      <c r="D16" s="141" t="s">
        <v>452</v>
      </c>
      <c r="E16" s="39">
        <v>86</v>
      </c>
      <c r="F16" s="13"/>
      <c r="G16" s="93"/>
      <c r="H16" s="93"/>
      <c r="I16" s="93"/>
      <c r="J16" s="93"/>
      <c r="K16" s="93"/>
      <c r="L16" s="93"/>
      <c r="M16" s="93"/>
      <c r="N16" s="93"/>
      <c r="O16" s="93"/>
      <c r="P16" s="93"/>
      <c r="Q16" s="93"/>
      <c r="R16" s="93"/>
      <c r="S16" s="93"/>
      <c r="T16" s="93"/>
      <c r="U16" s="93"/>
      <c r="V16" s="93"/>
      <c r="W16" s="93"/>
      <c r="X16" s="93"/>
      <c r="Y16" s="93"/>
      <c r="Z16" s="93"/>
      <c r="AA16" s="84">
        <f t="shared" si="3"/>
        <v>0</v>
      </c>
      <c r="AB16" s="43">
        <f t="shared" si="4"/>
        <v>0</v>
      </c>
    </row>
    <row r="17" spans="1:29" s="40" customFormat="1" ht="13.5" customHeight="1" outlineLevel="1">
      <c r="D17" s="157" t="s">
        <v>38</v>
      </c>
      <c r="E17" s="39">
        <v>71</v>
      </c>
      <c r="F17" s="13"/>
      <c r="G17" s="93"/>
      <c r="H17" s="93"/>
      <c r="I17" s="93"/>
      <c r="J17" s="93"/>
      <c r="K17" s="93"/>
      <c r="L17" s="93"/>
      <c r="M17" s="93"/>
      <c r="N17" s="93"/>
      <c r="O17" s="93"/>
      <c r="P17" s="93"/>
      <c r="Q17" s="93"/>
      <c r="R17" s="93"/>
      <c r="S17" s="93"/>
      <c r="T17" s="93"/>
      <c r="U17" s="93"/>
      <c r="V17" s="93"/>
      <c r="W17" s="93"/>
      <c r="X17" s="93"/>
      <c r="Y17" s="93"/>
      <c r="Z17" s="93"/>
      <c r="AA17" s="84">
        <f t="shared" si="3"/>
        <v>0</v>
      </c>
      <c r="AB17" s="43">
        <f t="shared" si="4"/>
        <v>0</v>
      </c>
    </row>
    <row r="18" spans="1:29" s="40" customFormat="1" ht="13.5" customHeight="1" outlineLevel="1">
      <c r="D18" s="140" t="s">
        <v>141</v>
      </c>
      <c r="E18" s="39">
        <v>89</v>
      </c>
      <c r="F18" s="13"/>
      <c r="G18" s="93"/>
      <c r="H18" s="93"/>
      <c r="I18" s="93"/>
      <c r="J18" s="93"/>
      <c r="K18" s="93"/>
      <c r="L18" s="93"/>
      <c r="M18" s="93"/>
      <c r="N18" s="93"/>
      <c r="O18" s="93"/>
      <c r="P18" s="93"/>
      <c r="Q18" s="93"/>
      <c r="R18" s="93"/>
      <c r="S18" s="93"/>
      <c r="T18" s="93"/>
      <c r="U18" s="93"/>
      <c r="V18" s="93"/>
      <c r="W18" s="93"/>
      <c r="X18" s="93"/>
      <c r="Y18" s="93"/>
      <c r="Z18" s="93"/>
      <c r="AA18" s="84">
        <f t="shared" si="3"/>
        <v>0</v>
      </c>
      <c r="AB18" s="43">
        <f t="shared" si="4"/>
        <v>0</v>
      </c>
    </row>
    <row r="19" spans="1:29" s="40" customFormat="1" ht="13.5" customHeight="1" outlineLevel="1">
      <c r="D19" s="140" t="s">
        <v>453</v>
      </c>
      <c r="E19" s="39">
        <v>49</v>
      </c>
      <c r="F19" s="13"/>
      <c r="G19" s="93"/>
      <c r="H19" s="93"/>
      <c r="I19" s="93"/>
      <c r="J19" s="93"/>
      <c r="K19" s="93"/>
      <c r="L19" s="93"/>
      <c r="M19" s="93"/>
      <c r="N19" s="93"/>
      <c r="O19" s="93"/>
      <c r="P19" s="93"/>
      <c r="Q19" s="93"/>
      <c r="R19" s="93"/>
      <c r="S19" s="93"/>
      <c r="T19" s="93"/>
      <c r="U19" s="93"/>
      <c r="V19" s="93"/>
      <c r="W19" s="93"/>
      <c r="X19" s="93"/>
      <c r="Y19" s="93"/>
      <c r="Z19" s="93"/>
      <c r="AA19" s="84">
        <f t="shared" si="3"/>
        <v>0</v>
      </c>
      <c r="AB19" s="43">
        <f t="shared" si="4"/>
        <v>0</v>
      </c>
    </row>
    <row r="20" spans="1:29" s="40" customFormat="1" ht="13.5" customHeight="1" outlineLevel="1">
      <c r="D20" s="173" t="s">
        <v>454</v>
      </c>
      <c r="E20" s="39">
        <v>69</v>
      </c>
      <c r="F20" s="13"/>
      <c r="G20" s="93"/>
      <c r="H20" s="93"/>
      <c r="I20" s="93"/>
      <c r="J20" s="93"/>
      <c r="K20" s="93"/>
      <c r="L20" s="93"/>
      <c r="M20" s="93"/>
      <c r="N20" s="93"/>
      <c r="O20" s="93"/>
      <c r="P20" s="93"/>
      <c r="Q20" s="93"/>
      <c r="R20" s="93"/>
      <c r="S20" s="93"/>
      <c r="T20" s="93"/>
      <c r="U20" s="93"/>
      <c r="V20" s="93"/>
      <c r="W20" s="93"/>
      <c r="X20" s="93"/>
      <c r="Y20" s="93"/>
      <c r="Z20" s="93"/>
      <c r="AA20" s="84">
        <f t="shared" si="3"/>
        <v>0</v>
      </c>
      <c r="AB20" s="43">
        <f t="shared" si="4"/>
        <v>0</v>
      </c>
    </row>
    <row r="21" spans="1:29" s="40" customFormat="1" ht="13.5" customHeight="1" outlineLevel="1">
      <c r="D21" s="152" t="s">
        <v>81</v>
      </c>
      <c r="E21" s="188">
        <v>72</v>
      </c>
      <c r="F21" s="13"/>
      <c r="G21" s="93"/>
      <c r="H21" s="93"/>
      <c r="I21" s="93"/>
      <c r="J21" s="93"/>
      <c r="K21" s="93"/>
      <c r="L21" s="93"/>
      <c r="M21" s="93"/>
      <c r="N21" s="93"/>
      <c r="O21" s="93"/>
      <c r="P21" s="93"/>
      <c r="Q21" s="93"/>
      <c r="R21" s="93"/>
      <c r="S21" s="93"/>
      <c r="T21" s="93"/>
      <c r="U21" s="93"/>
      <c r="V21" s="93"/>
      <c r="W21" s="93"/>
      <c r="X21" s="93"/>
      <c r="Y21" s="93"/>
      <c r="Z21" s="93"/>
      <c r="AA21" s="84">
        <f t="shared" si="3"/>
        <v>0</v>
      </c>
      <c r="AB21" s="43">
        <f t="shared" si="4"/>
        <v>0</v>
      </c>
    </row>
    <row r="22" spans="1:29" s="40" customFormat="1" ht="13.5" customHeight="1" outlineLevel="1">
      <c r="A22" s="37"/>
      <c r="B22" s="37"/>
      <c r="C22" s="37"/>
      <c r="D22" s="139" t="s">
        <v>457</v>
      </c>
      <c r="E22" s="39">
        <v>69</v>
      </c>
      <c r="F22" s="163" t="s">
        <v>458</v>
      </c>
      <c r="G22" s="134"/>
      <c r="H22" s="134"/>
      <c r="I22" s="134"/>
      <c r="J22" s="134"/>
      <c r="K22" s="134"/>
      <c r="L22" s="134"/>
      <c r="M22" s="134"/>
      <c r="N22" s="134"/>
      <c r="O22" s="134"/>
      <c r="P22" s="134"/>
      <c r="Q22" s="134"/>
      <c r="R22" s="134"/>
      <c r="S22" s="134"/>
      <c r="T22" s="134"/>
      <c r="U22" s="134"/>
      <c r="V22" s="134"/>
      <c r="W22" s="134"/>
      <c r="X22" s="134"/>
      <c r="Y22" s="134"/>
      <c r="Z22" s="134"/>
      <c r="AA22" s="84">
        <f t="shared" si="3"/>
        <v>0</v>
      </c>
      <c r="AB22" s="43">
        <f t="shared" si="4"/>
        <v>0</v>
      </c>
    </row>
    <row r="23" spans="1:29" s="40" customFormat="1" ht="13.5" customHeight="1" outlineLevel="1">
      <c r="A23" s="37"/>
      <c r="B23" s="37"/>
      <c r="C23" s="37"/>
      <c r="D23" s="152" t="s">
        <v>481</v>
      </c>
      <c r="E23" s="39">
        <v>80</v>
      </c>
      <c r="F23" s="163"/>
      <c r="G23" s="134"/>
      <c r="H23" s="134"/>
      <c r="I23" s="134"/>
      <c r="J23" s="134"/>
      <c r="K23" s="134"/>
      <c r="L23" s="134"/>
      <c r="M23" s="134"/>
      <c r="N23" s="134"/>
      <c r="O23" s="134"/>
      <c r="P23" s="134"/>
      <c r="Q23" s="134"/>
      <c r="R23" s="134"/>
      <c r="S23" s="134"/>
      <c r="T23" s="134"/>
      <c r="U23" s="134"/>
      <c r="V23" s="134"/>
      <c r="W23" s="134"/>
      <c r="X23" s="134"/>
      <c r="Y23" s="134"/>
      <c r="Z23" s="134"/>
      <c r="AA23" s="84">
        <f t="shared" ref="AA23:AA24" si="5">SUM(G23:Z23)</f>
        <v>0</v>
      </c>
      <c r="AB23" s="43">
        <f t="shared" ref="AB23:AB24" si="6">AA23*E23</f>
        <v>0</v>
      </c>
    </row>
    <row r="24" spans="1:29" s="22" customFormat="1" ht="13.5" customHeight="1" outlineLevel="1">
      <c r="A24" s="40"/>
      <c r="B24" s="40"/>
      <c r="C24" s="40"/>
      <c r="D24" s="139" t="s">
        <v>150</v>
      </c>
      <c r="E24" s="39">
        <v>144</v>
      </c>
      <c r="F24" s="13"/>
      <c r="G24" s="93"/>
      <c r="H24" s="93"/>
      <c r="I24" s="93"/>
      <c r="J24" s="93"/>
      <c r="K24" s="93"/>
      <c r="L24" s="93"/>
      <c r="M24" s="93"/>
      <c r="N24" s="93"/>
      <c r="O24" s="93"/>
      <c r="P24" s="93"/>
      <c r="Q24" s="93"/>
      <c r="R24" s="93"/>
      <c r="S24" s="93"/>
      <c r="T24" s="93"/>
      <c r="U24" s="93"/>
      <c r="V24" s="93"/>
      <c r="W24" s="93"/>
      <c r="X24" s="93"/>
      <c r="Y24" s="93"/>
      <c r="Z24" s="93"/>
      <c r="AA24" s="84">
        <f t="shared" si="5"/>
        <v>0</v>
      </c>
      <c r="AB24" s="43">
        <f t="shared" si="6"/>
        <v>0</v>
      </c>
    </row>
    <row r="25" spans="1:29" s="20" customFormat="1" ht="13.5" customHeight="1" outlineLevel="1">
      <c r="A25" s="22"/>
      <c r="B25" s="42">
        <v>1106</v>
      </c>
      <c r="C25" s="42"/>
      <c r="D25" s="174" t="s">
        <v>50</v>
      </c>
      <c r="E25" s="39">
        <v>158</v>
      </c>
      <c r="F25" s="13" t="s">
        <v>285</v>
      </c>
      <c r="G25" s="93"/>
      <c r="H25" s="94"/>
      <c r="I25" s="94"/>
      <c r="J25" s="94"/>
      <c r="K25" s="94"/>
      <c r="L25" s="94"/>
      <c r="M25" s="94"/>
      <c r="N25" s="94"/>
      <c r="O25" s="94"/>
      <c r="P25" s="94"/>
      <c r="Q25" s="94"/>
      <c r="R25" s="94"/>
      <c r="S25" s="94"/>
      <c r="T25" s="94"/>
      <c r="U25" s="94"/>
      <c r="V25" s="94"/>
      <c r="W25" s="94"/>
      <c r="X25" s="94"/>
      <c r="Y25" s="94"/>
      <c r="Z25" s="94"/>
      <c r="AA25" s="84">
        <f t="shared" si="3"/>
        <v>0</v>
      </c>
      <c r="AB25" s="43">
        <f t="shared" si="4"/>
        <v>0</v>
      </c>
      <c r="AC25" s="40"/>
    </row>
    <row r="26" spans="1:29" s="20" customFormat="1" ht="13.5" customHeight="1" outlineLevel="1">
      <c r="A26" s="40"/>
      <c r="B26" s="40">
        <v>2102</v>
      </c>
      <c r="C26" s="40"/>
      <c r="D26" s="139" t="s">
        <v>442</v>
      </c>
      <c r="E26" s="39">
        <v>113</v>
      </c>
      <c r="F26" s="13" t="s">
        <v>286</v>
      </c>
      <c r="G26" s="93"/>
      <c r="H26" s="93"/>
      <c r="I26" s="93"/>
      <c r="J26" s="93"/>
      <c r="K26" s="93"/>
      <c r="L26" s="93"/>
      <c r="M26" s="93"/>
      <c r="N26" s="93"/>
      <c r="O26" s="93"/>
      <c r="P26" s="93"/>
      <c r="Q26" s="93"/>
      <c r="R26" s="93"/>
      <c r="S26" s="93"/>
      <c r="T26" s="93"/>
      <c r="U26" s="93"/>
      <c r="V26" s="93"/>
      <c r="W26" s="93"/>
      <c r="X26" s="93"/>
      <c r="Y26" s="93"/>
      <c r="Z26" s="93"/>
      <c r="AA26" s="84">
        <f t="shared" si="0"/>
        <v>0</v>
      </c>
      <c r="AB26" s="25">
        <f t="shared" si="1"/>
        <v>0</v>
      </c>
    </row>
    <row r="27" spans="1:29" s="20" customFormat="1" ht="13.5" customHeight="1" outlineLevel="1">
      <c r="B27" s="40">
        <v>1243</v>
      </c>
      <c r="C27" s="40"/>
      <c r="D27" s="174" t="s">
        <v>455</v>
      </c>
      <c r="E27" s="198">
        <v>121</v>
      </c>
      <c r="F27" s="13" t="s">
        <v>287</v>
      </c>
      <c r="G27" s="93"/>
      <c r="H27" s="93"/>
      <c r="I27" s="93"/>
      <c r="J27" s="93"/>
      <c r="K27" s="93"/>
      <c r="L27" s="93"/>
      <c r="M27" s="93"/>
      <c r="N27" s="93"/>
      <c r="O27" s="93"/>
      <c r="P27" s="93"/>
      <c r="Q27" s="93"/>
      <c r="R27" s="93"/>
      <c r="S27" s="93"/>
      <c r="T27" s="93"/>
      <c r="U27" s="93"/>
      <c r="V27" s="93"/>
      <c r="W27" s="93"/>
      <c r="X27" s="93"/>
      <c r="Y27" s="93"/>
      <c r="Z27" s="93"/>
      <c r="AA27" s="84">
        <f t="shared" si="0"/>
        <v>0</v>
      </c>
      <c r="AB27" s="25">
        <f t="shared" si="1"/>
        <v>0</v>
      </c>
    </row>
    <row r="28" spans="1:29" ht="13.5" customHeight="1" outlineLevel="1">
      <c r="A28" s="20"/>
      <c r="B28" s="68">
        <v>1244</v>
      </c>
      <c r="C28" s="68"/>
      <c r="D28" s="154" t="s">
        <v>51</v>
      </c>
      <c r="E28" s="39">
        <v>117</v>
      </c>
      <c r="F28" s="13" t="s">
        <v>288</v>
      </c>
      <c r="G28" s="93"/>
      <c r="H28" s="93"/>
      <c r="I28" s="93"/>
      <c r="J28" s="93"/>
      <c r="K28" s="93"/>
      <c r="L28" s="93"/>
      <c r="M28" s="93"/>
      <c r="N28" s="93"/>
      <c r="O28" s="93"/>
      <c r="P28" s="93"/>
      <c r="Q28" s="93"/>
      <c r="R28" s="93"/>
      <c r="S28" s="93"/>
      <c r="T28" s="93"/>
      <c r="U28" s="93"/>
      <c r="V28" s="93"/>
      <c r="W28" s="93"/>
      <c r="X28" s="93"/>
      <c r="Y28" s="93"/>
      <c r="Z28" s="93"/>
      <c r="AA28" s="84">
        <f t="shared" si="0"/>
        <v>0</v>
      </c>
      <c r="AB28" s="25">
        <f t="shared" si="1"/>
        <v>0</v>
      </c>
    </row>
    <row r="29" spans="1:29" ht="13.5" customHeight="1" outlineLevel="1">
      <c r="B29" s="40"/>
      <c r="C29" s="40"/>
      <c r="D29" s="29" t="s">
        <v>20</v>
      </c>
      <c r="E29" s="29"/>
      <c r="F29" s="85"/>
      <c r="G29" s="95"/>
      <c r="H29" s="95"/>
      <c r="I29" s="95"/>
      <c r="J29" s="95"/>
      <c r="K29" s="95"/>
      <c r="L29" s="95"/>
      <c r="M29" s="95"/>
      <c r="N29" s="95"/>
      <c r="O29" s="95"/>
      <c r="P29" s="95"/>
      <c r="Q29" s="95"/>
      <c r="R29" s="95"/>
      <c r="S29" s="95"/>
      <c r="T29" s="95"/>
      <c r="U29" s="95"/>
      <c r="V29" s="95"/>
      <c r="W29" s="95"/>
      <c r="X29" s="95"/>
      <c r="Y29" s="95"/>
      <c r="Z29" s="95"/>
    </row>
    <row r="30" spans="1:29" ht="13.5" customHeight="1" outlineLevel="1">
      <c r="B30" s="42">
        <v>1224</v>
      </c>
      <c r="C30" s="42"/>
      <c r="D30" s="56" t="s">
        <v>82</v>
      </c>
      <c r="E30" s="39">
        <v>147</v>
      </c>
      <c r="F30" s="13" t="s">
        <v>239</v>
      </c>
      <c r="G30" s="96"/>
      <c r="H30" s="97"/>
      <c r="I30" s="97"/>
      <c r="J30" s="97"/>
      <c r="K30" s="97"/>
      <c r="L30" s="97"/>
      <c r="M30" s="97"/>
      <c r="N30" s="97"/>
      <c r="O30" s="97"/>
      <c r="P30" s="97"/>
      <c r="Q30" s="97"/>
      <c r="R30" s="97"/>
      <c r="S30" s="97"/>
      <c r="T30" s="97"/>
      <c r="U30" s="97"/>
      <c r="V30" s="97"/>
      <c r="W30" s="97"/>
      <c r="X30" s="97"/>
      <c r="Y30" s="97"/>
      <c r="Z30" s="97"/>
      <c r="AA30" s="84">
        <f>SUM(G30:Z30)</f>
        <v>0</v>
      </c>
      <c r="AB30" s="25">
        <f>AA30*E30</f>
        <v>0</v>
      </c>
    </row>
    <row r="31" spans="1:29" ht="13.5" customHeight="1" outlineLevel="1">
      <c r="B31" s="42">
        <v>1221</v>
      </c>
      <c r="C31" s="42"/>
      <c r="D31" s="154" t="s">
        <v>380</v>
      </c>
      <c r="E31" s="39">
        <v>158</v>
      </c>
      <c r="F31" s="13" t="s">
        <v>240</v>
      </c>
      <c r="G31" s="96"/>
      <c r="H31" s="97"/>
      <c r="I31" s="97"/>
      <c r="J31" s="97"/>
      <c r="K31" s="97"/>
      <c r="L31" s="97"/>
      <c r="M31" s="97"/>
      <c r="N31" s="97"/>
      <c r="O31" s="97"/>
      <c r="P31" s="97"/>
      <c r="Q31" s="97"/>
      <c r="R31" s="97"/>
      <c r="S31" s="97"/>
      <c r="T31" s="97"/>
      <c r="U31" s="97"/>
      <c r="V31" s="97"/>
      <c r="W31" s="97"/>
      <c r="X31" s="97"/>
      <c r="Y31" s="97"/>
      <c r="Z31" s="97"/>
      <c r="AA31" s="84">
        <f>SUM(G31:Z31)</f>
        <v>0</v>
      </c>
      <c r="AB31" s="25">
        <f>AA31*E31</f>
        <v>0</v>
      </c>
    </row>
    <row r="32" spans="1:29" ht="13.5" customHeight="1" outlineLevel="1">
      <c r="B32" s="40"/>
      <c r="C32" s="40"/>
      <c r="D32" s="29" t="s">
        <v>24</v>
      </c>
      <c r="E32" s="29"/>
      <c r="F32" s="85"/>
      <c r="G32" s="95"/>
      <c r="H32" s="95"/>
      <c r="I32" s="95"/>
      <c r="J32" s="95"/>
      <c r="K32" s="95"/>
      <c r="L32" s="95"/>
      <c r="M32" s="95"/>
      <c r="N32" s="95"/>
      <c r="O32" s="95"/>
      <c r="P32" s="95"/>
      <c r="Q32" s="95"/>
      <c r="R32" s="95"/>
      <c r="S32" s="95"/>
      <c r="T32" s="95"/>
      <c r="U32" s="95"/>
      <c r="V32" s="95"/>
      <c r="W32" s="95"/>
      <c r="X32" s="95"/>
      <c r="Y32" s="95"/>
      <c r="Z32" s="95"/>
    </row>
    <row r="33" spans="1:29" ht="13.5" customHeight="1" outlineLevel="1">
      <c r="B33" s="42">
        <v>1226</v>
      </c>
      <c r="C33" s="42"/>
      <c r="D33" s="58" t="s">
        <v>25</v>
      </c>
      <c r="E33" s="39">
        <v>89</v>
      </c>
      <c r="F33" s="13" t="s">
        <v>241</v>
      </c>
      <c r="G33" s="96"/>
      <c r="H33" s="97"/>
      <c r="I33" s="97"/>
      <c r="J33" s="97"/>
      <c r="K33" s="97"/>
      <c r="L33" s="97"/>
      <c r="M33" s="97"/>
      <c r="N33" s="97"/>
      <c r="O33" s="97"/>
      <c r="P33" s="97"/>
      <c r="Q33" s="97"/>
      <c r="R33" s="97"/>
      <c r="S33" s="97"/>
      <c r="T33" s="97"/>
      <c r="U33" s="97"/>
      <c r="V33" s="97"/>
      <c r="W33" s="97"/>
      <c r="X33" s="97"/>
      <c r="Y33" s="97"/>
      <c r="Z33" s="97"/>
      <c r="AA33" s="84">
        <f>SUM(G33:Z33)</f>
        <v>0</v>
      </c>
      <c r="AB33" s="25">
        <f>AA33*E33</f>
        <v>0</v>
      </c>
    </row>
    <row r="34" spans="1:29" s="37" customFormat="1" ht="13.5" customHeight="1" outlineLevel="1">
      <c r="A34"/>
      <c r="B34" s="42">
        <v>1227</v>
      </c>
      <c r="C34" s="42"/>
      <c r="D34" s="59" t="s">
        <v>26</v>
      </c>
      <c r="E34" s="39">
        <v>89</v>
      </c>
      <c r="F34" s="13" t="s">
        <v>242</v>
      </c>
      <c r="G34" s="96"/>
      <c r="H34" s="97"/>
      <c r="I34" s="97"/>
      <c r="J34" s="97"/>
      <c r="K34" s="97"/>
      <c r="L34" s="97"/>
      <c r="M34" s="97"/>
      <c r="N34" s="97"/>
      <c r="O34" s="97"/>
      <c r="P34" s="97"/>
      <c r="Q34" s="97"/>
      <c r="R34" s="97"/>
      <c r="S34" s="97"/>
      <c r="T34" s="97"/>
      <c r="U34" s="97"/>
      <c r="V34" s="97"/>
      <c r="W34" s="97"/>
      <c r="X34" s="97"/>
      <c r="Y34" s="97"/>
      <c r="Z34" s="97"/>
      <c r="AA34" s="84">
        <f>SUM(G34:Z34)</f>
        <v>0</v>
      </c>
      <c r="AB34" s="25">
        <f>AA34*E34</f>
        <v>0</v>
      </c>
    </row>
    <row r="35" spans="1:29" s="22" customFormat="1" ht="13.5" customHeight="1">
      <c r="A35"/>
      <c r="B35" s="37"/>
      <c r="C35" s="37"/>
      <c r="D35" s="29" t="s">
        <v>3</v>
      </c>
      <c r="E35" s="29"/>
      <c r="F35" s="85"/>
      <c r="G35" s="95"/>
      <c r="H35" s="95"/>
      <c r="I35" s="95"/>
      <c r="J35" s="95"/>
      <c r="K35" s="95"/>
      <c r="L35" s="95"/>
      <c r="M35" s="95"/>
      <c r="N35" s="95"/>
      <c r="O35" s="95"/>
      <c r="P35" s="95"/>
      <c r="Q35" s="95"/>
      <c r="R35" s="95"/>
      <c r="S35" s="95"/>
      <c r="T35" s="95"/>
      <c r="U35" s="95"/>
      <c r="V35" s="95"/>
      <c r="W35" s="95"/>
      <c r="X35" s="95"/>
      <c r="Y35" s="95"/>
      <c r="Z35" s="95"/>
      <c r="AA35" s="89"/>
      <c r="AB35"/>
    </row>
    <row r="36" spans="1:29" s="22" customFormat="1" ht="13.5" customHeight="1" outlineLevel="1">
      <c r="B36" s="42">
        <v>589</v>
      </c>
      <c r="C36" s="42"/>
      <c r="D36" s="48" t="s">
        <v>48</v>
      </c>
      <c r="E36" s="211">
        <v>75</v>
      </c>
      <c r="F36" s="13" t="s">
        <v>289</v>
      </c>
      <c r="G36" s="93"/>
      <c r="H36" s="94"/>
      <c r="I36" s="94"/>
      <c r="J36" s="94"/>
      <c r="K36" s="94"/>
      <c r="L36" s="94"/>
      <c r="M36" s="94"/>
      <c r="N36" s="94"/>
      <c r="O36" s="94"/>
      <c r="P36" s="94"/>
      <c r="Q36" s="94"/>
      <c r="R36" s="94"/>
      <c r="S36" s="94"/>
      <c r="T36" s="94"/>
      <c r="U36" s="94"/>
      <c r="V36" s="94"/>
      <c r="W36" s="94"/>
      <c r="X36" s="94"/>
      <c r="Y36" s="94"/>
      <c r="Z36" s="94"/>
      <c r="AA36" s="84">
        <f t="shared" ref="AA36:AA42" si="7">SUM(G36:Z36)</f>
        <v>0</v>
      </c>
      <c r="AB36" s="25">
        <f t="shared" ref="AB36:AB42" si="8">AA36*E36</f>
        <v>0</v>
      </c>
    </row>
    <row r="37" spans="1:29" s="22" customFormat="1" ht="13.5" customHeight="1" outlineLevel="1">
      <c r="B37" s="42">
        <v>587</v>
      </c>
      <c r="C37" s="42"/>
      <c r="D37" s="48" t="s">
        <v>85</v>
      </c>
      <c r="E37" s="205">
        <v>69</v>
      </c>
      <c r="F37" s="13" t="s">
        <v>290</v>
      </c>
      <c r="G37" s="93"/>
      <c r="H37" s="94"/>
      <c r="I37" s="94"/>
      <c r="J37" s="94"/>
      <c r="K37" s="94"/>
      <c r="L37" s="94"/>
      <c r="M37" s="94"/>
      <c r="N37" s="94"/>
      <c r="O37" s="94"/>
      <c r="P37" s="94"/>
      <c r="Q37" s="94"/>
      <c r="R37" s="94"/>
      <c r="S37" s="94"/>
      <c r="T37" s="94"/>
      <c r="U37" s="94"/>
      <c r="V37" s="94"/>
      <c r="W37" s="94"/>
      <c r="X37" s="94"/>
      <c r="Y37" s="94"/>
      <c r="Z37" s="94"/>
      <c r="AA37" s="84">
        <f t="shared" si="7"/>
        <v>0</v>
      </c>
      <c r="AB37" s="25">
        <f t="shared" si="8"/>
        <v>0</v>
      </c>
    </row>
    <row r="38" spans="1:29" s="42" customFormat="1" ht="13.5" customHeight="1" outlineLevel="1">
      <c r="A38" s="22"/>
      <c r="B38" s="42">
        <v>656</v>
      </c>
      <c r="D38" s="48" t="s">
        <v>103</v>
      </c>
      <c r="E38" s="205">
        <v>64</v>
      </c>
      <c r="F38" s="13" t="s">
        <v>291</v>
      </c>
      <c r="G38" s="93"/>
      <c r="H38" s="107"/>
      <c r="I38" s="107"/>
      <c r="J38" s="107"/>
      <c r="K38" s="107"/>
      <c r="L38" s="107"/>
      <c r="M38" s="107"/>
      <c r="N38" s="107"/>
      <c r="O38" s="107"/>
      <c r="P38" s="107"/>
      <c r="Q38" s="107"/>
      <c r="R38" s="107"/>
      <c r="S38" s="107"/>
      <c r="T38" s="107"/>
      <c r="U38" s="107"/>
      <c r="V38" s="107"/>
      <c r="W38" s="107"/>
      <c r="X38" s="107"/>
      <c r="Y38" s="107"/>
      <c r="Z38" s="107"/>
      <c r="AA38" s="84">
        <f t="shared" si="7"/>
        <v>0</v>
      </c>
      <c r="AB38" s="25">
        <f t="shared" si="8"/>
        <v>0</v>
      </c>
    </row>
    <row r="39" spans="1:29" s="42" customFormat="1" ht="13.5" customHeight="1" outlineLevel="1">
      <c r="B39" s="42">
        <v>1052</v>
      </c>
      <c r="D39" s="143" t="s">
        <v>153</v>
      </c>
      <c r="E39" s="39">
        <v>66</v>
      </c>
      <c r="F39" s="13" t="s">
        <v>292</v>
      </c>
      <c r="G39" s="115"/>
      <c r="H39" s="115"/>
      <c r="I39" s="115"/>
      <c r="J39" s="115"/>
      <c r="K39" s="115"/>
      <c r="L39" s="115"/>
      <c r="M39" s="115"/>
      <c r="N39" s="115"/>
      <c r="O39" s="115"/>
      <c r="P39" s="115"/>
      <c r="Q39" s="115"/>
      <c r="R39" s="115"/>
      <c r="S39" s="115"/>
      <c r="T39" s="115"/>
      <c r="U39" s="115"/>
      <c r="V39" s="115"/>
      <c r="W39" s="115"/>
      <c r="X39" s="115"/>
      <c r="Y39" s="115"/>
      <c r="Z39" s="115"/>
      <c r="AA39" s="84">
        <f t="shared" si="7"/>
        <v>0</v>
      </c>
      <c r="AB39" s="43">
        <f t="shared" si="8"/>
        <v>0</v>
      </c>
    </row>
    <row r="40" spans="1:29" s="42" customFormat="1" ht="13.5" customHeight="1" outlineLevel="1">
      <c r="B40" s="42">
        <v>1054</v>
      </c>
      <c r="D40" s="143" t="s">
        <v>139</v>
      </c>
      <c r="E40" s="39">
        <v>66</v>
      </c>
      <c r="F40" s="13" t="s">
        <v>293</v>
      </c>
      <c r="G40" s="115"/>
      <c r="H40" s="115"/>
      <c r="I40" s="115"/>
      <c r="J40" s="115"/>
      <c r="K40" s="115"/>
      <c r="L40" s="115"/>
      <c r="M40" s="115"/>
      <c r="N40" s="115"/>
      <c r="O40" s="115"/>
      <c r="P40" s="115"/>
      <c r="Q40" s="115"/>
      <c r="R40" s="115"/>
      <c r="S40" s="115"/>
      <c r="T40" s="115"/>
      <c r="U40" s="115"/>
      <c r="V40" s="115"/>
      <c r="W40" s="115"/>
      <c r="X40" s="115"/>
      <c r="Y40" s="115"/>
      <c r="Z40" s="115"/>
      <c r="AA40" s="84">
        <f t="shared" si="7"/>
        <v>0</v>
      </c>
      <c r="AB40" s="43">
        <f t="shared" si="8"/>
        <v>0</v>
      </c>
    </row>
    <row r="41" spans="1:29" s="42" customFormat="1" ht="13.5" customHeight="1" outlineLevel="1">
      <c r="B41" s="42">
        <v>1053</v>
      </c>
      <c r="D41" s="143" t="s">
        <v>154</v>
      </c>
      <c r="E41" s="39">
        <v>66</v>
      </c>
      <c r="F41" s="13" t="s">
        <v>294</v>
      </c>
      <c r="G41" s="115"/>
      <c r="H41" s="115"/>
      <c r="I41" s="115"/>
      <c r="J41" s="115"/>
      <c r="K41" s="115"/>
      <c r="L41" s="115"/>
      <c r="M41" s="115"/>
      <c r="N41" s="115"/>
      <c r="O41" s="115"/>
      <c r="P41" s="115"/>
      <c r="Q41" s="115"/>
      <c r="R41" s="115"/>
      <c r="S41" s="115"/>
      <c r="T41" s="115"/>
      <c r="U41" s="115"/>
      <c r="V41" s="115"/>
      <c r="W41" s="115"/>
      <c r="X41" s="115"/>
      <c r="Y41" s="115"/>
      <c r="Z41" s="115"/>
      <c r="AA41" s="84">
        <f t="shared" si="7"/>
        <v>0</v>
      </c>
      <c r="AB41" s="43">
        <f t="shared" si="8"/>
        <v>0</v>
      </c>
      <c r="AC41" s="135"/>
    </row>
    <row r="42" spans="1:29" s="42" customFormat="1" ht="13.5" customHeight="1" outlineLevel="1">
      <c r="B42" s="72">
        <v>1057</v>
      </c>
      <c r="C42" s="72"/>
      <c r="D42" s="145" t="s">
        <v>429</v>
      </c>
      <c r="E42" s="188">
        <v>83</v>
      </c>
      <c r="F42" s="13" t="s">
        <v>295</v>
      </c>
      <c r="G42" s="115"/>
      <c r="H42" s="115"/>
      <c r="I42" s="115"/>
      <c r="J42" s="115"/>
      <c r="K42" s="115"/>
      <c r="L42" s="115"/>
      <c r="M42" s="115"/>
      <c r="N42" s="115"/>
      <c r="O42" s="115"/>
      <c r="P42" s="115"/>
      <c r="Q42" s="115"/>
      <c r="R42" s="115"/>
      <c r="S42" s="115"/>
      <c r="T42" s="115"/>
      <c r="U42" s="115"/>
      <c r="V42" s="115"/>
      <c r="W42" s="115"/>
      <c r="X42" s="115"/>
      <c r="Y42" s="115"/>
      <c r="Z42" s="115"/>
      <c r="AA42" s="84">
        <f t="shared" si="7"/>
        <v>0</v>
      </c>
      <c r="AB42" s="43">
        <f t="shared" si="8"/>
        <v>0</v>
      </c>
    </row>
    <row r="43" spans="1:29" s="42" customFormat="1" ht="13.5" customHeight="1" outlineLevel="1">
      <c r="B43" s="72"/>
      <c r="C43" s="72"/>
      <c r="D43" s="143" t="s">
        <v>390</v>
      </c>
      <c r="E43" s="199">
        <v>85</v>
      </c>
      <c r="F43" s="13"/>
      <c r="G43" s="115"/>
      <c r="H43" s="115"/>
      <c r="I43" s="115"/>
      <c r="J43" s="115"/>
      <c r="K43" s="115"/>
      <c r="L43" s="115"/>
      <c r="M43" s="115"/>
      <c r="N43" s="115"/>
      <c r="O43" s="115"/>
      <c r="P43" s="115"/>
      <c r="Q43" s="115"/>
      <c r="R43" s="115"/>
      <c r="S43" s="115"/>
      <c r="T43" s="115"/>
      <c r="U43" s="115"/>
      <c r="V43" s="115"/>
      <c r="W43" s="115"/>
      <c r="X43" s="115"/>
      <c r="Y43" s="115"/>
      <c r="Z43" s="115"/>
      <c r="AA43" s="78">
        <f>SUM(G43:Z43)</f>
        <v>0</v>
      </c>
      <c r="AB43" s="43">
        <f>AA43*E43</f>
        <v>0</v>
      </c>
    </row>
    <row r="44" spans="1:29" ht="13.5" customHeight="1" outlineLevel="1">
      <c r="A44" s="42"/>
      <c r="B44" s="72"/>
      <c r="C44" s="72"/>
      <c r="D44" s="146" t="s">
        <v>391</v>
      </c>
      <c r="E44" s="199">
        <v>81</v>
      </c>
      <c r="F44" s="13"/>
      <c r="G44" s="115"/>
      <c r="H44" s="115"/>
      <c r="I44" s="115"/>
      <c r="J44" s="115"/>
      <c r="K44" s="115"/>
      <c r="L44" s="115"/>
      <c r="M44" s="115"/>
      <c r="N44" s="115"/>
      <c r="O44" s="115"/>
      <c r="P44" s="115"/>
      <c r="Q44" s="115"/>
      <c r="R44" s="115"/>
      <c r="S44" s="115"/>
      <c r="T44" s="115"/>
      <c r="U44" s="115"/>
      <c r="V44" s="115"/>
      <c r="W44" s="115"/>
      <c r="X44" s="115"/>
      <c r="Y44" s="115"/>
      <c r="Z44" s="115"/>
      <c r="AA44" s="78">
        <f>SUM(G44:Z44)</f>
        <v>0</v>
      </c>
      <c r="AB44" s="43">
        <f>AA44*E44</f>
        <v>0</v>
      </c>
    </row>
    <row r="45" spans="1:29" s="20" customFormat="1" ht="13.5" customHeight="1">
      <c r="A45"/>
      <c r="B45" s="37"/>
      <c r="C45" s="37"/>
      <c r="D45" s="29" t="s">
        <v>4</v>
      </c>
      <c r="E45" s="29"/>
      <c r="F45" s="85"/>
      <c r="G45" s="95"/>
      <c r="H45" s="95"/>
      <c r="I45" s="95"/>
      <c r="J45" s="95"/>
      <c r="K45" s="95"/>
      <c r="L45" s="95"/>
      <c r="M45" s="95"/>
      <c r="N45" s="95"/>
      <c r="O45" s="95"/>
      <c r="P45" s="95"/>
      <c r="Q45" s="95"/>
      <c r="R45" s="95"/>
      <c r="S45" s="95"/>
      <c r="T45" s="95"/>
      <c r="U45" s="95"/>
      <c r="V45" s="95"/>
      <c r="W45" s="95"/>
      <c r="X45" s="95"/>
      <c r="Y45" s="95"/>
      <c r="Z45" s="95"/>
      <c r="AA45" s="89"/>
      <c r="AB45"/>
    </row>
    <row r="46" spans="1:29" s="20" customFormat="1" ht="13.5" customHeight="1" outlineLevel="1">
      <c r="B46" s="69">
        <v>753</v>
      </c>
      <c r="C46" s="69"/>
      <c r="D46" s="147" t="s">
        <v>110</v>
      </c>
      <c r="E46" s="205">
        <v>85</v>
      </c>
      <c r="F46" s="21" t="s">
        <v>296</v>
      </c>
      <c r="G46" s="98"/>
      <c r="H46" s="93"/>
      <c r="I46" s="93"/>
      <c r="J46" s="93"/>
      <c r="K46" s="93"/>
      <c r="L46" s="93"/>
      <c r="M46" s="93"/>
      <c r="N46" s="93"/>
      <c r="O46" s="93"/>
      <c r="P46" s="93"/>
      <c r="Q46" s="93"/>
      <c r="R46" s="93"/>
      <c r="S46" s="93"/>
      <c r="T46" s="93"/>
      <c r="U46" s="93"/>
      <c r="V46" s="93"/>
      <c r="W46" s="93"/>
      <c r="X46" s="93"/>
      <c r="Y46" s="93"/>
      <c r="Z46" s="93"/>
      <c r="AA46" s="84">
        <f t="shared" ref="AA46:AA49" si="9">SUM(G46:Z46)</f>
        <v>0</v>
      </c>
      <c r="AB46" s="25">
        <f t="shared" ref="AB46:AB94" si="10">AA46*E46</f>
        <v>0</v>
      </c>
    </row>
    <row r="47" spans="1:29" s="20" customFormat="1" ht="13.5" customHeight="1" outlineLevel="1">
      <c r="B47" s="69">
        <v>946</v>
      </c>
      <c r="C47" s="69"/>
      <c r="D47" s="147" t="s">
        <v>192</v>
      </c>
      <c r="E47" s="205">
        <v>75</v>
      </c>
      <c r="F47" s="21" t="s">
        <v>297</v>
      </c>
      <c r="G47" s="98"/>
      <c r="H47" s="93"/>
      <c r="I47" s="93"/>
      <c r="J47" s="93"/>
      <c r="K47" s="93"/>
      <c r="L47" s="93"/>
      <c r="M47" s="93"/>
      <c r="N47" s="93"/>
      <c r="O47" s="93"/>
      <c r="P47" s="93"/>
      <c r="Q47" s="93"/>
      <c r="R47" s="93"/>
      <c r="S47" s="93"/>
      <c r="T47" s="93"/>
      <c r="U47" s="93"/>
      <c r="V47" s="93"/>
      <c r="W47" s="93"/>
      <c r="X47" s="93"/>
      <c r="Y47" s="93"/>
      <c r="Z47" s="93"/>
      <c r="AA47" s="84">
        <f t="shared" si="9"/>
        <v>0</v>
      </c>
      <c r="AB47" s="25">
        <f t="shared" si="10"/>
        <v>0</v>
      </c>
    </row>
    <row r="48" spans="1:29" s="20" customFormat="1" ht="13.5" customHeight="1" outlineLevel="1">
      <c r="B48" s="69">
        <v>1011</v>
      </c>
      <c r="C48" s="69"/>
      <c r="D48" s="147" t="s">
        <v>91</v>
      </c>
      <c r="E48" s="205">
        <v>85</v>
      </c>
      <c r="F48" s="21" t="s">
        <v>298</v>
      </c>
      <c r="G48" s="98"/>
      <c r="H48" s="93"/>
      <c r="I48" s="93"/>
      <c r="J48" s="93"/>
      <c r="K48" s="93"/>
      <c r="L48" s="93"/>
      <c r="M48" s="93"/>
      <c r="N48" s="93"/>
      <c r="O48" s="93"/>
      <c r="P48" s="93"/>
      <c r="Q48" s="93"/>
      <c r="R48" s="93"/>
      <c r="S48" s="93"/>
      <c r="T48" s="93"/>
      <c r="U48" s="93"/>
      <c r="V48" s="93"/>
      <c r="W48" s="93"/>
      <c r="X48" s="93"/>
      <c r="Y48" s="93"/>
      <c r="Z48" s="93"/>
      <c r="AA48" s="84">
        <f t="shared" si="9"/>
        <v>0</v>
      </c>
      <c r="AB48" s="25">
        <f t="shared" si="10"/>
        <v>0</v>
      </c>
    </row>
    <row r="49" spans="1:29" s="40" customFormat="1" ht="13.5" customHeight="1" outlineLevel="1">
      <c r="A49" s="20"/>
      <c r="B49" s="42">
        <v>948</v>
      </c>
      <c r="C49" s="42"/>
      <c r="D49" s="153" t="s">
        <v>193</v>
      </c>
      <c r="E49" s="212">
        <v>75</v>
      </c>
      <c r="F49" s="21" t="s">
        <v>313</v>
      </c>
      <c r="G49" s="98"/>
      <c r="H49" s="93"/>
      <c r="I49" s="93"/>
      <c r="J49" s="93"/>
      <c r="K49" s="93"/>
      <c r="L49" s="93"/>
      <c r="M49" s="93"/>
      <c r="N49" s="93"/>
      <c r="O49" s="93"/>
      <c r="P49" s="93"/>
      <c r="Q49" s="93"/>
      <c r="R49" s="93"/>
      <c r="S49" s="93"/>
      <c r="T49" s="93"/>
      <c r="U49" s="93"/>
      <c r="V49" s="93"/>
      <c r="W49" s="93"/>
      <c r="X49" s="93"/>
      <c r="Y49" s="93"/>
      <c r="Z49" s="93"/>
      <c r="AA49" s="84">
        <f t="shared" si="9"/>
        <v>0</v>
      </c>
      <c r="AB49" s="25">
        <f t="shared" si="10"/>
        <v>0</v>
      </c>
    </row>
    <row r="50" spans="1:29" s="40" customFormat="1" ht="13.5" customHeight="1" outlineLevel="1">
      <c r="B50" s="40">
        <v>987</v>
      </c>
      <c r="D50" s="147" t="s">
        <v>402</v>
      </c>
      <c r="E50" s="205">
        <v>75</v>
      </c>
      <c r="F50" s="21" t="s">
        <v>403</v>
      </c>
      <c r="G50" s="98"/>
      <c r="H50" s="93"/>
      <c r="I50" s="93"/>
      <c r="J50" s="93"/>
      <c r="K50" s="93"/>
      <c r="L50" s="93"/>
      <c r="M50" s="93"/>
      <c r="N50" s="93"/>
      <c r="O50" s="93"/>
      <c r="P50" s="93"/>
      <c r="Q50" s="93"/>
      <c r="R50" s="93"/>
      <c r="S50" s="93"/>
      <c r="T50" s="93"/>
      <c r="U50" s="93"/>
      <c r="V50" s="93"/>
      <c r="W50" s="93"/>
      <c r="X50" s="93"/>
      <c r="Y50" s="93"/>
      <c r="Z50" s="93"/>
      <c r="AA50" s="78">
        <f t="shared" ref="AA50:AA94" si="11">SUM(G50:Z50)</f>
        <v>0</v>
      </c>
      <c r="AB50" s="43">
        <f t="shared" si="10"/>
        <v>0</v>
      </c>
    </row>
    <row r="51" spans="1:29" s="22" customFormat="1" ht="13.5" customHeight="1" outlineLevel="1">
      <c r="A51" s="40"/>
      <c r="B51" s="83">
        <v>1001</v>
      </c>
      <c r="C51" s="40"/>
      <c r="D51" s="147" t="s">
        <v>472</v>
      </c>
      <c r="E51" s="39">
        <v>74</v>
      </c>
      <c r="F51" s="169" t="s">
        <v>243</v>
      </c>
      <c r="G51" s="187"/>
      <c r="H51" s="168"/>
      <c r="I51" s="168"/>
      <c r="J51" s="168"/>
      <c r="K51" s="168"/>
      <c r="L51" s="168"/>
      <c r="M51" s="168"/>
      <c r="N51" s="168"/>
      <c r="O51" s="168"/>
      <c r="P51" s="168"/>
      <c r="Q51" s="168"/>
      <c r="R51" s="168"/>
      <c r="S51" s="168"/>
      <c r="T51" s="168"/>
      <c r="U51" s="168"/>
      <c r="V51" s="168"/>
      <c r="W51" s="168"/>
      <c r="X51" s="168"/>
      <c r="Y51" s="168"/>
      <c r="Z51" s="168"/>
      <c r="AA51" s="78">
        <f t="shared" si="11"/>
        <v>0</v>
      </c>
      <c r="AB51" s="43">
        <f t="shared" si="10"/>
        <v>0</v>
      </c>
      <c r="AC51" s="42"/>
    </row>
    <row r="52" spans="1:29" s="20" customFormat="1" ht="13.5" customHeight="1" outlineLevel="1">
      <c r="A52" s="22"/>
      <c r="B52" s="68">
        <v>1898</v>
      </c>
      <c r="C52" s="77">
        <v>8000</v>
      </c>
      <c r="D52" s="147" t="s">
        <v>73</v>
      </c>
      <c r="E52" s="39">
        <v>109</v>
      </c>
      <c r="F52" s="21" t="s">
        <v>224</v>
      </c>
      <c r="G52" s="98"/>
      <c r="H52" s="96"/>
      <c r="I52" s="96"/>
      <c r="J52" s="96"/>
      <c r="K52" s="96"/>
      <c r="L52" s="96"/>
      <c r="M52" s="96"/>
      <c r="N52" s="96"/>
      <c r="O52" s="96"/>
      <c r="P52" s="96"/>
      <c r="Q52" s="96"/>
      <c r="R52" s="96"/>
      <c r="S52" s="96"/>
      <c r="T52" s="96"/>
      <c r="U52" s="96"/>
      <c r="V52" s="96"/>
      <c r="W52" s="96"/>
      <c r="X52" s="96"/>
      <c r="Y52" s="96"/>
      <c r="Z52" s="96"/>
      <c r="AA52" s="78">
        <f t="shared" si="11"/>
        <v>0</v>
      </c>
      <c r="AB52" s="43">
        <f t="shared" si="10"/>
        <v>0</v>
      </c>
    </row>
    <row r="53" spans="1:29" s="40" customFormat="1" ht="13.5" customHeight="1" outlineLevel="1">
      <c r="B53" s="68">
        <v>1010</v>
      </c>
      <c r="C53" s="77">
        <v>8100</v>
      </c>
      <c r="D53" s="147" t="s">
        <v>459</v>
      </c>
      <c r="E53" s="39">
        <v>98</v>
      </c>
      <c r="F53" s="21" t="s">
        <v>460</v>
      </c>
      <c r="G53" s="182"/>
      <c r="H53" s="166"/>
      <c r="I53" s="166"/>
      <c r="J53" s="166"/>
      <c r="K53" s="166"/>
      <c r="L53" s="166"/>
      <c r="M53" s="166"/>
      <c r="N53" s="166"/>
      <c r="O53" s="166"/>
      <c r="P53" s="166"/>
      <c r="Q53" s="166"/>
      <c r="R53" s="166"/>
      <c r="S53" s="166"/>
      <c r="T53" s="166"/>
      <c r="U53" s="166"/>
      <c r="V53" s="166"/>
      <c r="W53" s="166"/>
      <c r="X53" s="166"/>
      <c r="Y53" s="166"/>
      <c r="Z53" s="166"/>
      <c r="AA53" s="78">
        <f t="shared" ref="AA53" si="12">SUM(G53:Z53)</f>
        <v>0</v>
      </c>
      <c r="AB53" s="43">
        <f t="shared" si="10"/>
        <v>0</v>
      </c>
    </row>
    <row r="54" spans="1:29" s="40" customFormat="1" ht="13.5" customHeight="1" outlineLevel="1">
      <c r="B54" s="68">
        <v>1091</v>
      </c>
      <c r="C54" s="77">
        <v>8110</v>
      </c>
      <c r="D54" s="147" t="s">
        <v>137</v>
      </c>
      <c r="E54" s="39">
        <v>69</v>
      </c>
      <c r="F54" s="21" t="s">
        <v>299</v>
      </c>
      <c r="G54" s="192"/>
      <c r="H54" s="99"/>
      <c r="I54" s="99"/>
      <c r="J54" s="99"/>
      <c r="K54" s="99"/>
      <c r="L54" s="99"/>
      <c r="M54" s="99"/>
      <c r="N54" s="99"/>
      <c r="O54" s="99"/>
      <c r="P54" s="99"/>
      <c r="Q54" s="99"/>
      <c r="R54" s="99"/>
      <c r="S54" s="99"/>
      <c r="T54" s="99"/>
      <c r="U54" s="99"/>
      <c r="V54" s="99"/>
      <c r="W54" s="99"/>
      <c r="X54" s="99"/>
      <c r="Y54" s="99"/>
      <c r="Z54" s="99"/>
      <c r="AA54" s="78">
        <f t="shared" si="11"/>
        <v>0</v>
      </c>
      <c r="AB54" s="43">
        <f t="shared" si="10"/>
        <v>0</v>
      </c>
    </row>
    <row r="55" spans="1:29" s="40" customFormat="1" ht="13.5" customHeight="1" outlineLevel="1">
      <c r="B55" s="68">
        <v>1048</v>
      </c>
      <c r="C55" s="68">
        <v>9000</v>
      </c>
      <c r="D55" s="148" t="s">
        <v>95</v>
      </c>
      <c r="E55" s="39">
        <v>104</v>
      </c>
      <c r="F55" s="13" t="s">
        <v>249</v>
      </c>
      <c r="G55" s="99"/>
      <c r="H55" s="99"/>
      <c r="I55" s="99"/>
      <c r="J55" s="99"/>
      <c r="K55" s="99"/>
      <c r="L55" s="99"/>
      <c r="M55" s="99"/>
      <c r="N55" s="99"/>
      <c r="O55" s="99"/>
      <c r="P55" s="99"/>
      <c r="Q55" s="99"/>
      <c r="R55" s="99"/>
      <c r="S55" s="99"/>
      <c r="T55" s="99"/>
      <c r="U55" s="99"/>
      <c r="V55" s="99"/>
      <c r="W55" s="99"/>
      <c r="X55" s="99"/>
      <c r="Y55" s="99"/>
      <c r="Z55" s="99"/>
      <c r="AA55" s="78">
        <f t="shared" si="11"/>
        <v>0</v>
      </c>
      <c r="AB55" s="43">
        <f t="shared" si="10"/>
        <v>0</v>
      </c>
    </row>
    <row r="56" spans="1:29" s="40" customFormat="1" ht="13.5" customHeight="1" outlineLevel="1">
      <c r="B56" s="68">
        <v>1967</v>
      </c>
      <c r="C56" s="77">
        <v>9050</v>
      </c>
      <c r="D56" s="148" t="s">
        <v>411</v>
      </c>
      <c r="E56" s="39">
        <v>104</v>
      </c>
      <c r="F56" s="113" t="s">
        <v>420</v>
      </c>
      <c r="G56" s="99"/>
      <c r="H56" s="99"/>
      <c r="I56" s="99"/>
      <c r="J56" s="99"/>
      <c r="K56" s="99"/>
      <c r="L56" s="99"/>
      <c r="M56" s="99"/>
      <c r="N56" s="99"/>
      <c r="O56" s="99"/>
      <c r="P56" s="99"/>
      <c r="Q56" s="99"/>
      <c r="R56" s="99"/>
      <c r="S56" s="99"/>
      <c r="T56" s="99"/>
      <c r="U56" s="99"/>
      <c r="V56" s="99"/>
      <c r="W56" s="99"/>
      <c r="X56" s="99"/>
      <c r="Y56" s="99"/>
      <c r="Z56" s="99"/>
      <c r="AA56" s="78">
        <f t="shared" si="11"/>
        <v>0</v>
      </c>
      <c r="AB56" s="43">
        <f t="shared" si="10"/>
        <v>0</v>
      </c>
    </row>
    <row r="57" spans="1:29" s="40" customFormat="1" ht="13.5" customHeight="1" outlineLevel="1">
      <c r="B57" s="68">
        <v>1810</v>
      </c>
      <c r="C57" s="68">
        <v>9060</v>
      </c>
      <c r="D57" s="147" t="s">
        <v>206</v>
      </c>
      <c r="E57" s="39">
        <v>121</v>
      </c>
      <c r="F57" s="13" t="s">
        <v>251</v>
      </c>
      <c r="G57" s="99"/>
      <c r="H57" s="99"/>
      <c r="I57" s="99"/>
      <c r="J57" s="99"/>
      <c r="K57" s="99"/>
      <c r="L57" s="99"/>
      <c r="M57" s="99"/>
      <c r="N57" s="99"/>
      <c r="O57" s="99"/>
      <c r="P57" s="99"/>
      <c r="Q57" s="99"/>
      <c r="R57" s="99"/>
      <c r="S57" s="99"/>
      <c r="T57" s="99"/>
      <c r="U57" s="99"/>
      <c r="V57" s="99"/>
      <c r="W57" s="99"/>
      <c r="X57" s="99"/>
      <c r="Y57" s="99"/>
      <c r="Z57" s="99"/>
      <c r="AA57" s="78">
        <f t="shared" si="11"/>
        <v>0</v>
      </c>
      <c r="AB57" s="43">
        <f t="shared" si="10"/>
        <v>0</v>
      </c>
    </row>
    <row r="58" spans="1:29" s="40" customFormat="1" ht="13.5" customHeight="1" outlineLevel="1">
      <c r="B58" s="68"/>
      <c r="C58" s="77">
        <v>9050</v>
      </c>
      <c r="D58" s="153" t="s">
        <v>487</v>
      </c>
      <c r="E58" s="39">
        <v>110</v>
      </c>
      <c r="F58" s="163" t="s">
        <v>251</v>
      </c>
      <c r="G58" s="180"/>
      <c r="H58" s="180"/>
      <c r="I58" s="180"/>
      <c r="J58" s="180"/>
      <c r="K58" s="180"/>
      <c r="L58" s="180"/>
      <c r="M58" s="180"/>
      <c r="N58" s="180"/>
      <c r="O58" s="180"/>
      <c r="P58" s="180"/>
      <c r="Q58" s="180"/>
      <c r="R58" s="180"/>
      <c r="S58" s="180"/>
      <c r="T58" s="180"/>
      <c r="U58" s="180"/>
      <c r="V58" s="180"/>
      <c r="W58" s="180"/>
      <c r="X58" s="180"/>
      <c r="Y58" s="180"/>
      <c r="Z58" s="180"/>
      <c r="AA58" s="78">
        <f t="shared" ref="AA58" si="13">SUM(G58:Z58)</f>
        <v>0</v>
      </c>
      <c r="AB58" s="43">
        <f t="shared" si="10"/>
        <v>0</v>
      </c>
    </row>
    <row r="59" spans="1:29" s="40" customFormat="1" ht="13.5" customHeight="1" outlineLevel="1">
      <c r="B59" s="68">
        <v>1997</v>
      </c>
      <c r="C59" s="68">
        <v>9100</v>
      </c>
      <c r="D59" s="147" t="s">
        <v>196</v>
      </c>
      <c r="E59" s="39">
        <v>121</v>
      </c>
      <c r="F59" s="13" t="s">
        <v>226</v>
      </c>
      <c r="G59" s="99"/>
      <c r="H59" s="99"/>
      <c r="I59" s="99"/>
      <c r="J59" s="99"/>
      <c r="K59" s="99"/>
      <c r="L59" s="99"/>
      <c r="M59" s="99"/>
      <c r="N59" s="99"/>
      <c r="O59" s="99"/>
      <c r="P59" s="99"/>
      <c r="Q59" s="99"/>
      <c r="R59" s="99"/>
      <c r="S59" s="99"/>
      <c r="T59" s="99"/>
      <c r="U59" s="99"/>
      <c r="V59" s="99"/>
      <c r="W59" s="99"/>
      <c r="X59" s="99"/>
      <c r="Y59" s="99"/>
      <c r="Z59" s="99"/>
      <c r="AA59" s="78">
        <f t="shared" si="11"/>
        <v>0</v>
      </c>
      <c r="AB59" s="43">
        <f t="shared" si="10"/>
        <v>0</v>
      </c>
    </row>
    <row r="60" spans="1:29" s="40" customFormat="1" ht="13.5" customHeight="1" outlineLevel="1">
      <c r="B60" s="68">
        <v>849</v>
      </c>
      <c r="C60" s="77">
        <v>9110</v>
      </c>
      <c r="D60" s="148" t="s">
        <v>382</v>
      </c>
      <c r="E60" s="39">
        <v>115</v>
      </c>
      <c r="F60" s="13" t="s">
        <v>371</v>
      </c>
      <c r="G60" s="99"/>
      <c r="H60" s="99"/>
      <c r="I60" s="99"/>
      <c r="J60" s="99"/>
      <c r="K60" s="99"/>
      <c r="L60" s="99"/>
      <c r="M60" s="99"/>
      <c r="N60" s="99"/>
      <c r="O60" s="99"/>
      <c r="P60" s="99"/>
      <c r="Q60" s="99"/>
      <c r="R60" s="99"/>
      <c r="S60" s="99"/>
      <c r="T60" s="99"/>
      <c r="U60" s="99"/>
      <c r="V60" s="99"/>
      <c r="W60" s="99"/>
      <c r="X60" s="99"/>
      <c r="Y60" s="99"/>
      <c r="Z60" s="99"/>
      <c r="AA60" s="78">
        <f t="shared" si="11"/>
        <v>0</v>
      </c>
      <c r="AB60" s="43">
        <f t="shared" si="10"/>
        <v>0</v>
      </c>
    </row>
    <row r="61" spans="1:29" s="40" customFormat="1" ht="13.5" customHeight="1" outlineLevel="1">
      <c r="D61" s="147" t="s">
        <v>21</v>
      </c>
      <c r="E61" s="200">
        <v>104</v>
      </c>
      <c r="F61" s="163" t="s">
        <v>349</v>
      </c>
      <c r="G61" s="164"/>
      <c r="H61" s="164"/>
      <c r="I61" s="164"/>
      <c r="J61" s="164"/>
      <c r="K61" s="164"/>
      <c r="L61" s="164"/>
      <c r="M61" s="164"/>
      <c r="N61" s="164"/>
      <c r="O61" s="164"/>
      <c r="P61" s="164"/>
      <c r="Q61" s="164"/>
      <c r="R61" s="164"/>
      <c r="S61" s="164"/>
      <c r="T61" s="164"/>
      <c r="U61" s="164"/>
      <c r="V61" s="164"/>
      <c r="W61" s="164"/>
      <c r="X61" s="164"/>
      <c r="Y61" s="164"/>
      <c r="Z61" s="164"/>
      <c r="AA61" s="78">
        <f t="shared" ref="AA61" si="14">SUM(G61:Z61)</f>
        <v>0</v>
      </c>
      <c r="AB61" s="43">
        <f t="shared" si="10"/>
        <v>0</v>
      </c>
    </row>
    <row r="62" spans="1:29" s="40" customFormat="1" ht="13.5" customHeight="1" outlineLevel="1">
      <c r="B62" s="68">
        <v>1045</v>
      </c>
      <c r="C62" s="68">
        <v>9120</v>
      </c>
      <c r="D62" s="147" t="s">
        <v>412</v>
      </c>
      <c r="E62" s="39">
        <v>106</v>
      </c>
      <c r="F62" s="113" t="s">
        <v>418</v>
      </c>
      <c r="G62" s="99"/>
      <c r="H62" s="99"/>
      <c r="I62" s="99"/>
      <c r="J62" s="99"/>
      <c r="K62" s="99"/>
      <c r="L62" s="99"/>
      <c r="M62" s="99"/>
      <c r="N62" s="99"/>
      <c r="O62" s="99"/>
      <c r="P62" s="99"/>
      <c r="Q62" s="99"/>
      <c r="R62" s="99"/>
      <c r="S62" s="99"/>
      <c r="T62" s="99"/>
      <c r="U62" s="99"/>
      <c r="V62" s="99"/>
      <c r="W62" s="99"/>
      <c r="X62" s="99"/>
      <c r="Y62" s="99"/>
      <c r="Z62" s="99"/>
      <c r="AA62" s="78">
        <f t="shared" si="11"/>
        <v>0</v>
      </c>
      <c r="AB62" s="43">
        <f t="shared" si="10"/>
        <v>0</v>
      </c>
    </row>
    <row r="63" spans="1:29" s="40" customFormat="1" ht="13.5" customHeight="1" outlineLevel="1">
      <c r="B63" s="68">
        <v>1046</v>
      </c>
      <c r="C63" s="77">
        <v>9130</v>
      </c>
      <c r="D63" s="147" t="s">
        <v>413</v>
      </c>
      <c r="E63" s="39">
        <v>121</v>
      </c>
      <c r="F63" s="113" t="s">
        <v>419</v>
      </c>
      <c r="G63" s="99"/>
      <c r="H63" s="99"/>
      <c r="I63" s="99"/>
      <c r="J63" s="99"/>
      <c r="K63" s="99"/>
      <c r="L63" s="99"/>
      <c r="M63" s="99"/>
      <c r="N63" s="99"/>
      <c r="O63" s="99"/>
      <c r="P63" s="99"/>
      <c r="Q63" s="99"/>
      <c r="R63" s="99"/>
      <c r="S63" s="99"/>
      <c r="T63" s="99"/>
      <c r="U63" s="99"/>
      <c r="V63" s="99"/>
      <c r="W63" s="99"/>
      <c r="X63" s="99"/>
      <c r="Y63" s="99"/>
      <c r="Z63" s="99"/>
      <c r="AA63" s="78">
        <f t="shared" si="11"/>
        <v>0</v>
      </c>
      <c r="AB63" s="43">
        <f t="shared" si="10"/>
        <v>0</v>
      </c>
    </row>
    <row r="64" spans="1:29" s="40" customFormat="1" ht="13.5" customHeight="1" outlineLevel="1">
      <c r="B64" s="68">
        <v>1047</v>
      </c>
      <c r="C64" s="68">
        <v>9140</v>
      </c>
      <c r="D64" s="147" t="s">
        <v>364</v>
      </c>
      <c r="E64" s="39">
        <v>161</v>
      </c>
      <c r="F64" s="13" t="s">
        <v>372</v>
      </c>
      <c r="G64" s="99"/>
      <c r="H64" s="99"/>
      <c r="I64" s="99"/>
      <c r="J64" s="99"/>
      <c r="K64" s="99"/>
      <c r="L64" s="99"/>
      <c r="M64" s="99"/>
      <c r="N64" s="99"/>
      <c r="O64" s="99"/>
      <c r="P64" s="99"/>
      <c r="Q64" s="99"/>
      <c r="R64" s="99"/>
      <c r="S64" s="99"/>
      <c r="T64" s="99"/>
      <c r="U64" s="99"/>
      <c r="V64" s="99"/>
      <c r="W64" s="99"/>
      <c r="X64" s="99"/>
      <c r="Y64" s="99"/>
      <c r="Z64" s="99"/>
      <c r="AA64" s="78">
        <f t="shared" si="11"/>
        <v>0</v>
      </c>
      <c r="AB64" s="43">
        <f t="shared" si="10"/>
        <v>0</v>
      </c>
      <c r="AC64" s="181"/>
    </row>
    <row r="65" spans="1:29" s="40" customFormat="1" ht="13.5" customHeight="1" outlineLevel="1">
      <c r="A65" s="179"/>
      <c r="B65" s="74"/>
      <c r="C65" s="74"/>
      <c r="D65" s="147" t="s">
        <v>482</v>
      </c>
      <c r="E65" s="39">
        <v>161</v>
      </c>
      <c r="F65" s="21"/>
      <c r="G65" s="192"/>
      <c r="H65" s="192"/>
      <c r="I65" s="192"/>
      <c r="J65" s="192"/>
      <c r="K65" s="192"/>
      <c r="L65" s="192"/>
      <c r="M65" s="192"/>
      <c r="N65" s="192"/>
      <c r="O65" s="192"/>
      <c r="P65" s="192"/>
      <c r="Q65" s="192"/>
      <c r="R65" s="192"/>
      <c r="S65" s="192"/>
      <c r="T65" s="192"/>
      <c r="U65" s="192"/>
      <c r="V65" s="192"/>
      <c r="W65" s="192"/>
      <c r="X65" s="192"/>
      <c r="Y65" s="192"/>
      <c r="Z65" s="192"/>
      <c r="AA65" s="193">
        <f t="shared" ref="AA65" si="15">SUM(G65:Z65)</f>
        <v>0</v>
      </c>
      <c r="AB65" s="194">
        <f t="shared" si="10"/>
        <v>0</v>
      </c>
      <c r="AC65" s="181"/>
    </row>
    <row r="66" spans="1:29" s="40" customFormat="1" ht="13.5" customHeight="1" outlineLevel="1">
      <c r="A66" s="179"/>
      <c r="B66" s="68"/>
      <c r="C66" s="77"/>
      <c r="D66" s="177" t="s">
        <v>474</v>
      </c>
      <c r="E66" s="39">
        <v>117</v>
      </c>
      <c r="F66" s="163"/>
      <c r="G66" s="180"/>
      <c r="H66" s="180"/>
      <c r="I66" s="180"/>
      <c r="J66" s="180"/>
      <c r="K66" s="180"/>
      <c r="L66" s="180"/>
      <c r="M66" s="180"/>
      <c r="N66" s="180"/>
      <c r="O66" s="180"/>
      <c r="P66" s="180"/>
      <c r="Q66" s="180"/>
      <c r="R66" s="180"/>
      <c r="S66" s="180"/>
      <c r="T66" s="180"/>
      <c r="U66" s="180"/>
      <c r="V66" s="180"/>
      <c r="W66" s="180"/>
      <c r="X66" s="180"/>
      <c r="Y66" s="180"/>
      <c r="Z66" s="180"/>
      <c r="AA66" s="78">
        <f t="shared" ref="AA66:AA67" si="16">SUM(G66:Z66)</f>
        <v>0</v>
      </c>
      <c r="AB66" s="43">
        <f t="shared" si="10"/>
        <v>0</v>
      </c>
    </row>
    <row r="67" spans="1:29" s="40" customFormat="1" ht="13.5" customHeight="1" outlineLevel="1">
      <c r="A67" s="179"/>
      <c r="B67" s="68"/>
      <c r="C67" s="77"/>
      <c r="D67" s="177" t="s">
        <v>475</v>
      </c>
      <c r="E67" s="39">
        <v>117</v>
      </c>
      <c r="F67" s="163"/>
      <c r="G67" s="180"/>
      <c r="H67" s="180"/>
      <c r="I67" s="180"/>
      <c r="J67" s="180"/>
      <c r="K67" s="180"/>
      <c r="L67" s="180"/>
      <c r="M67" s="180"/>
      <c r="N67" s="180"/>
      <c r="O67" s="180"/>
      <c r="P67" s="180"/>
      <c r="Q67" s="180"/>
      <c r="R67" s="180"/>
      <c r="S67" s="180"/>
      <c r="T67" s="180"/>
      <c r="U67" s="180"/>
      <c r="V67" s="180"/>
      <c r="W67" s="180"/>
      <c r="X67" s="180"/>
      <c r="Y67" s="180"/>
      <c r="Z67" s="180"/>
      <c r="AA67" s="78">
        <f t="shared" si="16"/>
        <v>0</v>
      </c>
      <c r="AB67" s="43">
        <f t="shared" si="10"/>
        <v>0</v>
      </c>
    </row>
    <row r="68" spans="1:29" s="40" customFormat="1" ht="13.5" customHeight="1" outlineLevel="1">
      <c r="B68" s="68"/>
      <c r="C68" s="68"/>
      <c r="D68" s="147" t="s">
        <v>426</v>
      </c>
      <c r="E68" s="39">
        <v>91</v>
      </c>
      <c r="F68" s="13"/>
      <c r="G68" s="99"/>
      <c r="H68" s="99"/>
      <c r="I68" s="99"/>
      <c r="J68" s="99"/>
      <c r="K68" s="99"/>
      <c r="L68" s="99"/>
      <c r="M68" s="99"/>
      <c r="N68" s="99"/>
      <c r="O68" s="99"/>
      <c r="P68" s="99"/>
      <c r="Q68" s="99"/>
      <c r="R68" s="99"/>
      <c r="S68" s="99"/>
      <c r="T68" s="99"/>
      <c r="U68" s="99"/>
      <c r="V68" s="99"/>
      <c r="W68" s="99"/>
      <c r="X68" s="99"/>
      <c r="Y68" s="99"/>
      <c r="Z68" s="99"/>
      <c r="AA68" s="78">
        <f t="shared" si="11"/>
        <v>0</v>
      </c>
      <c r="AB68" s="43">
        <f t="shared" si="10"/>
        <v>0</v>
      </c>
    </row>
    <row r="69" spans="1:29" s="40" customFormat="1" ht="13.5" customHeight="1" outlineLevel="1">
      <c r="B69" s="68">
        <v>1998</v>
      </c>
      <c r="C69" s="77">
        <v>9150</v>
      </c>
      <c r="D69" s="147" t="s">
        <v>147</v>
      </c>
      <c r="E69" s="39">
        <v>106</v>
      </c>
      <c r="F69" s="13" t="s">
        <v>246</v>
      </c>
      <c r="G69" s="99"/>
      <c r="H69" s="99"/>
      <c r="I69" s="99"/>
      <c r="J69" s="99"/>
      <c r="K69" s="99"/>
      <c r="L69" s="99"/>
      <c r="M69" s="99"/>
      <c r="N69" s="99"/>
      <c r="O69" s="99"/>
      <c r="P69" s="99"/>
      <c r="Q69" s="99"/>
      <c r="R69" s="99"/>
      <c r="S69" s="99"/>
      <c r="T69" s="99"/>
      <c r="U69" s="99"/>
      <c r="V69" s="99"/>
      <c r="W69" s="99"/>
      <c r="X69" s="99"/>
      <c r="Y69" s="99"/>
      <c r="Z69" s="99"/>
      <c r="AA69" s="78">
        <f t="shared" si="11"/>
        <v>0</v>
      </c>
      <c r="AB69" s="43">
        <f t="shared" si="10"/>
        <v>0</v>
      </c>
    </row>
    <row r="70" spans="1:29" s="40" customFormat="1" ht="13.5" customHeight="1" outlineLevel="1">
      <c r="B70" s="68"/>
      <c r="C70" s="77"/>
      <c r="D70" s="147" t="s">
        <v>148</v>
      </c>
      <c r="E70" s="39">
        <v>121</v>
      </c>
      <c r="F70" s="13" t="s">
        <v>247</v>
      </c>
      <c r="G70" s="99"/>
      <c r="H70" s="99"/>
      <c r="I70" s="99"/>
      <c r="J70" s="99"/>
      <c r="K70" s="99"/>
      <c r="L70" s="99"/>
      <c r="M70" s="99"/>
      <c r="N70" s="99"/>
      <c r="O70" s="99"/>
      <c r="P70" s="99"/>
      <c r="Q70" s="99"/>
      <c r="R70" s="99"/>
      <c r="S70" s="99"/>
      <c r="T70" s="99"/>
      <c r="U70" s="99"/>
      <c r="V70" s="99"/>
      <c r="W70" s="99"/>
      <c r="X70" s="99"/>
      <c r="Y70" s="99"/>
      <c r="Z70" s="99"/>
      <c r="AA70" s="78">
        <f t="shared" si="11"/>
        <v>0</v>
      </c>
      <c r="AB70" s="43">
        <f t="shared" si="10"/>
        <v>0</v>
      </c>
    </row>
    <row r="71" spans="1:29" s="40" customFormat="1" ht="13.5" customHeight="1" outlineLevel="1">
      <c r="B71" s="68"/>
      <c r="C71" s="68"/>
      <c r="D71" s="148" t="s">
        <v>197</v>
      </c>
      <c r="E71" s="39">
        <v>115</v>
      </c>
      <c r="F71" s="13" t="s">
        <v>248</v>
      </c>
      <c r="G71" s="99"/>
      <c r="H71" s="99"/>
      <c r="I71" s="99"/>
      <c r="J71" s="99"/>
      <c r="K71" s="99"/>
      <c r="L71" s="99"/>
      <c r="M71" s="99"/>
      <c r="N71" s="99"/>
      <c r="O71" s="99"/>
      <c r="P71" s="99"/>
      <c r="Q71" s="99"/>
      <c r="R71" s="99"/>
      <c r="S71" s="99"/>
      <c r="T71" s="99"/>
      <c r="U71" s="99"/>
      <c r="V71" s="99"/>
      <c r="W71" s="99"/>
      <c r="X71" s="99"/>
      <c r="Y71" s="99"/>
      <c r="Z71" s="99"/>
      <c r="AA71" s="78">
        <f t="shared" si="11"/>
        <v>0</v>
      </c>
      <c r="AB71" s="43">
        <f t="shared" si="10"/>
        <v>0</v>
      </c>
    </row>
    <row r="72" spans="1:29" s="40" customFormat="1" ht="13.5" customHeight="1" outlineLevel="1">
      <c r="B72" s="68"/>
      <c r="C72" s="68"/>
      <c r="D72" s="147" t="s">
        <v>415</v>
      </c>
      <c r="E72" s="39">
        <v>115</v>
      </c>
      <c r="F72" s="113" t="s">
        <v>422</v>
      </c>
      <c r="G72" s="99"/>
      <c r="H72" s="99"/>
      <c r="I72" s="99"/>
      <c r="J72" s="99"/>
      <c r="K72" s="99"/>
      <c r="L72" s="99"/>
      <c r="M72" s="99"/>
      <c r="N72" s="99"/>
      <c r="O72" s="99"/>
      <c r="P72" s="99"/>
      <c r="Q72" s="99"/>
      <c r="R72" s="99"/>
      <c r="S72" s="99"/>
      <c r="T72" s="99"/>
      <c r="U72" s="99"/>
      <c r="V72" s="99"/>
      <c r="W72" s="99"/>
      <c r="X72" s="99"/>
      <c r="Y72" s="99"/>
      <c r="Z72" s="99"/>
      <c r="AA72" s="78">
        <f t="shared" si="11"/>
        <v>0</v>
      </c>
      <c r="AB72" s="43">
        <f t="shared" si="10"/>
        <v>0</v>
      </c>
    </row>
    <row r="73" spans="1:29" s="40" customFormat="1" ht="13.5" customHeight="1" outlineLevel="1">
      <c r="B73" s="68"/>
      <c r="C73" s="68"/>
      <c r="D73" s="147" t="s">
        <v>416</v>
      </c>
      <c r="E73" s="39">
        <v>121</v>
      </c>
      <c r="F73" s="113" t="s">
        <v>423</v>
      </c>
      <c r="G73" s="99"/>
      <c r="H73" s="99"/>
      <c r="I73" s="99"/>
      <c r="J73" s="99"/>
      <c r="K73" s="99"/>
      <c r="L73" s="99"/>
      <c r="M73" s="99"/>
      <c r="N73" s="99"/>
      <c r="O73" s="99"/>
      <c r="P73" s="99"/>
      <c r="Q73" s="99"/>
      <c r="R73" s="99"/>
      <c r="S73" s="99"/>
      <c r="T73" s="99"/>
      <c r="U73" s="99"/>
      <c r="V73" s="99"/>
      <c r="W73" s="99"/>
      <c r="X73" s="99"/>
      <c r="Y73" s="99"/>
      <c r="Z73" s="99"/>
      <c r="AA73" s="78">
        <f t="shared" si="11"/>
        <v>0</v>
      </c>
      <c r="AB73" s="43">
        <f t="shared" si="10"/>
        <v>0</v>
      </c>
    </row>
    <row r="74" spans="1:29" s="40" customFormat="1" ht="13.5" customHeight="1" outlineLevel="1">
      <c r="B74" s="68"/>
      <c r="C74" s="68"/>
      <c r="D74" s="148" t="s">
        <v>365</v>
      </c>
      <c r="E74" s="39">
        <v>121</v>
      </c>
      <c r="F74" s="13" t="s">
        <v>373</v>
      </c>
      <c r="G74" s="99"/>
      <c r="H74" s="99"/>
      <c r="I74" s="99"/>
      <c r="J74" s="99"/>
      <c r="K74" s="99"/>
      <c r="L74" s="99"/>
      <c r="M74" s="99"/>
      <c r="N74" s="99"/>
      <c r="O74" s="99"/>
      <c r="P74" s="99"/>
      <c r="Q74" s="99"/>
      <c r="R74" s="99"/>
      <c r="S74" s="99"/>
      <c r="T74" s="99"/>
      <c r="U74" s="99"/>
      <c r="V74" s="99"/>
      <c r="W74" s="99"/>
      <c r="X74" s="99"/>
      <c r="Y74" s="99"/>
      <c r="Z74" s="99"/>
      <c r="AA74" s="78">
        <f t="shared" si="11"/>
        <v>0</v>
      </c>
      <c r="AB74" s="43">
        <f t="shared" si="10"/>
        <v>0</v>
      </c>
    </row>
    <row r="75" spans="1:29" s="40" customFormat="1" ht="13.5" customHeight="1" outlineLevel="1">
      <c r="A75" s="179"/>
      <c r="B75" s="74"/>
      <c r="C75" s="74"/>
      <c r="D75" s="148" t="s">
        <v>483</v>
      </c>
      <c r="E75" s="39">
        <v>150</v>
      </c>
      <c r="F75" s="21"/>
      <c r="G75" s="192"/>
      <c r="H75" s="192"/>
      <c r="I75" s="192"/>
      <c r="J75" s="192"/>
      <c r="K75" s="192"/>
      <c r="L75" s="192"/>
      <c r="M75" s="192"/>
      <c r="N75" s="192"/>
      <c r="O75" s="192"/>
      <c r="P75" s="192"/>
      <c r="Q75" s="192"/>
      <c r="R75" s="192"/>
      <c r="S75" s="192"/>
      <c r="T75" s="192"/>
      <c r="U75" s="192"/>
      <c r="V75" s="192"/>
      <c r="W75" s="192"/>
      <c r="X75" s="192"/>
      <c r="Y75" s="192"/>
      <c r="Z75" s="195"/>
      <c r="AA75" s="193">
        <f t="shared" ref="AA75" si="17">SUM(G75:Z75)</f>
        <v>0</v>
      </c>
      <c r="AB75" s="194">
        <f t="shared" si="10"/>
        <v>0</v>
      </c>
    </row>
    <row r="76" spans="1:29" s="40" customFormat="1" ht="13.5" customHeight="1" outlineLevel="1">
      <c r="A76" s="179"/>
      <c r="B76" s="68"/>
      <c r="C76" s="77"/>
      <c r="D76" s="177" t="s">
        <v>476</v>
      </c>
      <c r="E76" s="39">
        <v>117</v>
      </c>
      <c r="F76" s="163"/>
      <c r="G76" s="180"/>
      <c r="H76" s="180"/>
      <c r="I76" s="180"/>
      <c r="J76" s="180"/>
      <c r="K76" s="180"/>
      <c r="L76" s="180"/>
      <c r="M76" s="180"/>
      <c r="N76" s="180"/>
      <c r="O76" s="180"/>
      <c r="P76" s="180"/>
      <c r="Q76" s="180"/>
      <c r="R76" s="180"/>
      <c r="S76" s="180"/>
      <c r="T76" s="180"/>
      <c r="U76" s="180"/>
      <c r="V76" s="180"/>
      <c r="W76" s="180"/>
      <c r="X76" s="180"/>
      <c r="Y76" s="180"/>
      <c r="Z76" s="180"/>
      <c r="AA76" s="78">
        <f t="shared" ref="AA76:AA77" si="18">SUM(G76:Z76)</f>
        <v>0</v>
      </c>
      <c r="AB76" s="43">
        <f t="shared" si="10"/>
        <v>0</v>
      </c>
    </row>
    <row r="77" spans="1:29" s="40" customFormat="1" ht="13.5" customHeight="1" outlineLevel="1">
      <c r="A77" s="179"/>
      <c r="B77" s="68"/>
      <c r="C77" s="77"/>
      <c r="D77" s="177" t="s">
        <v>477</v>
      </c>
      <c r="E77" s="39">
        <v>109</v>
      </c>
      <c r="F77" s="163"/>
      <c r="G77" s="180"/>
      <c r="H77" s="180"/>
      <c r="I77" s="180"/>
      <c r="J77" s="180"/>
      <c r="K77" s="180"/>
      <c r="L77" s="180"/>
      <c r="M77" s="180"/>
      <c r="N77" s="180"/>
      <c r="O77" s="180"/>
      <c r="P77" s="180"/>
      <c r="Q77" s="180"/>
      <c r="R77" s="180"/>
      <c r="S77" s="180"/>
      <c r="T77" s="180"/>
      <c r="U77" s="180"/>
      <c r="V77" s="180"/>
      <c r="W77" s="180"/>
      <c r="X77" s="180"/>
      <c r="Y77" s="180"/>
      <c r="Z77" s="180"/>
      <c r="AA77" s="78">
        <f t="shared" si="18"/>
        <v>0</v>
      </c>
      <c r="AB77" s="43">
        <f t="shared" si="10"/>
        <v>0</v>
      </c>
    </row>
    <row r="78" spans="1:29" s="40" customFormat="1" ht="13.5" customHeight="1" outlineLevel="1">
      <c r="B78" s="68"/>
      <c r="C78" s="68"/>
      <c r="D78" s="147" t="s">
        <v>366</v>
      </c>
      <c r="E78" s="39">
        <v>104</v>
      </c>
      <c r="F78" s="13" t="s">
        <v>374</v>
      </c>
      <c r="G78" s="99"/>
      <c r="H78" s="99"/>
      <c r="I78" s="99"/>
      <c r="J78" s="99"/>
      <c r="K78" s="99"/>
      <c r="L78" s="99"/>
      <c r="M78" s="99"/>
      <c r="N78" s="99"/>
      <c r="O78" s="99"/>
      <c r="P78" s="99"/>
      <c r="Q78" s="99"/>
      <c r="R78" s="99"/>
      <c r="S78" s="99"/>
      <c r="T78" s="99"/>
      <c r="U78" s="99"/>
      <c r="V78" s="99"/>
      <c r="W78" s="99"/>
      <c r="X78" s="99"/>
      <c r="Y78" s="99"/>
      <c r="Z78" s="99"/>
      <c r="AA78" s="78">
        <f t="shared" si="11"/>
        <v>0</v>
      </c>
      <c r="AB78" s="43">
        <f t="shared" si="10"/>
        <v>0</v>
      </c>
    </row>
    <row r="79" spans="1:29" s="40" customFormat="1" ht="13.5" customHeight="1" outlineLevel="1">
      <c r="B79" s="68"/>
      <c r="C79" s="68"/>
      <c r="D79" s="147" t="s">
        <v>367</v>
      </c>
      <c r="E79" s="39">
        <v>127</v>
      </c>
      <c r="F79" s="13" t="s">
        <v>375</v>
      </c>
      <c r="G79" s="99"/>
      <c r="H79" s="99"/>
      <c r="I79" s="99"/>
      <c r="J79" s="99"/>
      <c r="K79" s="99"/>
      <c r="L79" s="99"/>
      <c r="M79" s="99"/>
      <c r="N79" s="99"/>
      <c r="O79" s="99"/>
      <c r="P79" s="99"/>
      <c r="Q79" s="99"/>
      <c r="R79" s="99"/>
      <c r="S79" s="99"/>
      <c r="T79" s="99"/>
      <c r="U79" s="99"/>
      <c r="V79" s="99"/>
      <c r="W79" s="99"/>
      <c r="X79" s="99"/>
      <c r="Y79" s="99"/>
      <c r="Z79" s="99"/>
      <c r="AA79" s="78">
        <f t="shared" si="11"/>
        <v>0</v>
      </c>
      <c r="AB79" s="43">
        <f t="shared" si="10"/>
        <v>0</v>
      </c>
    </row>
    <row r="80" spans="1:29" s="40" customFormat="1" ht="13.5" customHeight="1" outlineLevel="1">
      <c r="B80" s="68">
        <v>1993</v>
      </c>
      <c r="C80" s="77">
        <v>9170</v>
      </c>
      <c r="D80" s="147" t="s">
        <v>96</v>
      </c>
      <c r="E80" s="39">
        <v>117</v>
      </c>
      <c r="F80" s="13" t="s">
        <v>245</v>
      </c>
      <c r="G80" s="99"/>
      <c r="H80" s="99"/>
      <c r="I80" s="99"/>
      <c r="J80" s="99"/>
      <c r="K80" s="99"/>
      <c r="L80" s="99"/>
      <c r="M80" s="99"/>
      <c r="N80" s="99"/>
      <c r="O80" s="99"/>
      <c r="P80" s="99"/>
      <c r="Q80" s="99"/>
      <c r="R80" s="99"/>
      <c r="S80" s="99"/>
      <c r="T80" s="99"/>
      <c r="U80" s="99"/>
      <c r="V80" s="99"/>
      <c r="W80" s="99"/>
      <c r="X80" s="99"/>
      <c r="Y80" s="99"/>
      <c r="Z80" s="99"/>
      <c r="AA80" s="78">
        <f t="shared" si="11"/>
        <v>0</v>
      </c>
      <c r="AB80" s="43">
        <f t="shared" si="10"/>
        <v>0</v>
      </c>
    </row>
    <row r="81" spans="1:28" s="40" customFormat="1" ht="13.5" customHeight="1" outlineLevel="1">
      <c r="B81" s="68">
        <v>972</v>
      </c>
      <c r="C81" s="68">
        <v>9180</v>
      </c>
      <c r="D81" s="147" t="s">
        <v>215</v>
      </c>
      <c r="E81" s="39">
        <v>127</v>
      </c>
      <c r="F81" s="13" t="s">
        <v>302</v>
      </c>
      <c r="G81" s="99"/>
      <c r="H81" s="99"/>
      <c r="I81" s="99"/>
      <c r="J81" s="99"/>
      <c r="K81" s="99"/>
      <c r="L81" s="99"/>
      <c r="M81" s="99"/>
      <c r="N81" s="99"/>
      <c r="O81" s="99"/>
      <c r="P81" s="99"/>
      <c r="Q81" s="99"/>
      <c r="R81" s="99"/>
      <c r="S81" s="99"/>
      <c r="T81" s="99"/>
      <c r="U81" s="99"/>
      <c r="V81" s="99"/>
      <c r="W81" s="99"/>
      <c r="X81" s="99"/>
      <c r="Y81" s="99"/>
      <c r="Z81" s="99"/>
      <c r="AA81" s="78">
        <f t="shared" si="11"/>
        <v>0</v>
      </c>
      <c r="AB81" s="43">
        <f t="shared" si="10"/>
        <v>0</v>
      </c>
    </row>
    <row r="82" spans="1:28" s="40" customFormat="1" ht="13.5" customHeight="1" outlineLevel="1">
      <c r="B82" s="68">
        <v>882</v>
      </c>
      <c r="C82" s="77">
        <v>9190</v>
      </c>
      <c r="D82" s="147" t="s">
        <v>368</v>
      </c>
      <c r="E82" s="39">
        <v>117</v>
      </c>
      <c r="F82" s="13" t="s">
        <v>376</v>
      </c>
      <c r="G82" s="99"/>
      <c r="H82" s="99"/>
      <c r="I82" s="99"/>
      <c r="J82" s="99"/>
      <c r="K82" s="99"/>
      <c r="L82" s="99"/>
      <c r="M82" s="99"/>
      <c r="N82" s="99"/>
      <c r="O82" s="99"/>
      <c r="P82" s="99"/>
      <c r="Q82" s="99"/>
      <c r="R82" s="99"/>
      <c r="S82" s="99"/>
      <c r="T82" s="99"/>
      <c r="U82" s="99"/>
      <c r="V82" s="99"/>
      <c r="W82" s="99"/>
      <c r="X82" s="99"/>
      <c r="Y82" s="99"/>
      <c r="Z82" s="99"/>
      <c r="AA82" s="78">
        <f t="shared" si="11"/>
        <v>0</v>
      </c>
      <c r="AB82" s="43">
        <f t="shared" si="10"/>
        <v>0</v>
      </c>
    </row>
    <row r="83" spans="1:28" s="40" customFormat="1" ht="13.5" customHeight="1" outlineLevel="1">
      <c r="B83" s="68">
        <v>1999</v>
      </c>
      <c r="C83" s="68">
        <v>9200</v>
      </c>
      <c r="D83" s="147" t="s">
        <v>84</v>
      </c>
      <c r="E83" s="39">
        <v>127</v>
      </c>
      <c r="F83" s="13" t="s">
        <v>323</v>
      </c>
      <c r="G83" s="99"/>
      <c r="H83" s="99"/>
      <c r="I83" s="99"/>
      <c r="J83" s="99"/>
      <c r="K83" s="99"/>
      <c r="L83" s="99"/>
      <c r="M83" s="99"/>
      <c r="N83" s="99"/>
      <c r="O83" s="99"/>
      <c r="P83" s="99"/>
      <c r="Q83" s="99"/>
      <c r="R83" s="99"/>
      <c r="S83" s="99"/>
      <c r="T83" s="99"/>
      <c r="U83" s="99"/>
      <c r="V83" s="99"/>
      <c r="W83" s="99"/>
      <c r="X83" s="99"/>
      <c r="Y83" s="99"/>
      <c r="Z83" s="99"/>
      <c r="AA83" s="78">
        <f t="shared" si="11"/>
        <v>0</v>
      </c>
      <c r="AB83" s="43">
        <f t="shared" si="10"/>
        <v>0</v>
      </c>
    </row>
    <row r="84" spans="1:28" s="20" customFormat="1" ht="13.5" customHeight="1" outlineLevel="1">
      <c r="A84" s="40"/>
      <c r="B84" s="68"/>
      <c r="C84" s="77"/>
      <c r="D84" s="148" t="s">
        <v>427</v>
      </c>
      <c r="E84" s="39">
        <v>115</v>
      </c>
      <c r="F84" s="13"/>
      <c r="G84" s="99"/>
      <c r="H84" s="99"/>
      <c r="I84" s="99"/>
      <c r="J84" s="99"/>
      <c r="K84" s="99"/>
      <c r="L84" s="99"/>
      <c r="M84" s="99"/>
      <c r="N84" s="99"/>
      <c r="O84" s="99"/>
      <c r="P84" s="99"/>
      <c r="Q84" s="99"/>
      <c r="R84" s="99"/>
      <c r="S84" s="99"/>
      <c r="T84" s="99"/>
      <c r="U84" s="99"/>
      <c r="V84" s="99"/>
      <c r="W84" s="99"/>
      <c r="X84" s="99"/>
      <c r="Y84" s="99"/>
      <c r="Z84" s="99"/>
      <c r="AA84" s="78">
        <f t="shared" si="11"/>
        <v>0</v>
      </c>
      <c r="AB84" s="43">
        <f t="shared" si="10"/>
        <v>0</v>
      </c>
    </row>
    <row r="85" spans="1:28" s="20" customFormat="1" ht="13.5" customHeight="1" outlineLevel="1">
      <c r="A85" s="40"/>
      <c r="B85" s="68">
        <v>1968</v>
      </c>
      <c r="C85" s="68">
        <v>9300</v>
      </c>
      <c r="D85" s="147" t="s">
        <v>183</v>
      </c>
      <c r="E85" s="39">
        <v>138</v>
      </c>
      <c r="F85" s="13" t="s">
        <v>300</v>
      </c>
      <c r="G85" s="99"/>
      <c r="H85" s="99"/>
      <c r="I85" s="99"/>
      <c r="J85" s="99"/>
      <c r="K85" s="99"/>
      <c r="L85" s="99"/>
      <c r="M85" s="99"/>
      <c r="N85" s="99"/>
      <c r="O85" s="99"/>
      <c r="P85" s="99"/>
      <c r="Q85" s="99"/>
      <c r="R85" s="99"/>
      <c r="S85" s="99"/>
      <c r="T85" s="99"/>
      <c r="U85" s="99"/>
      <c r="V85" s="99"/>
      <c r="W85" s="99"/>
      <c r="X85" s="99"/>
      <c r="Y85" s="99"/>
      <c r="Z85" s="99"/>
      <c r="AA85" s="78">
        <f t="shared" si="11"/>
        <v>0</v>
      </c>
      <c r="AB85" s="43">
        <f t="shared" si="10"/>
        <v>0</v>
      </c>
    </row>
    <row r="86" spans="1:28" s="40" customFormat="1" ht="13.5" customHeight="1" outlineLevel="1">
      <c r="B86" s="68">
        <v>1724</v>
      </c>
      <c r="C86" s="77">
        <v>9400</v>
      </c>
      <c r="D86" s="148" t="s">
        <v>87</v>
      </c>
      <c r="E86" s="39">
        <v>104</v>
      </c>
      <c r="F86" s="13" t="s">
        <v>336</v>
      </c>
      <c r="G86" s="99"/>
      <c r="H86" s="99"/>
      <c r="I86" s="99"/>
      <c r="J86" s="99"/>
      <c r="K86" s="99"/>
      <c r="L86" s="99"/>
      <c r="M86" s="99"/>
      <c r="N86" s="99"/>
      <c r="O86" s="99"/>
      <c r="P86" s="99"/>
      <c r="Q86" s="99"/>
      <c r="R86" s="99"/>
      <c r="S86" s="99"/>
      <c r="T86" s="99"/>
      <c r="U86" s="99"/>
      <c r="V86" s="99"/>
      <c r="W86" s="99"/>
      <c r="X86" s="99"/>
      <c r="Y86" s="99"/>
      <c r="Z86" s="99"/>
      <c r="AA86" s="78">
        <f t="shared" si="11"/>
        <v>0</v>
      </c>
      <c r="AB86" s="43">
        <f t="shared" si="10"/>
        <v>0</v>
      </c>
    </row>
    <row r="87" spans="1:28" s="40" customFormat="1" ht="13.5" customHeight="1" outlineLevel="1">
      <c r="B87" s="68">
        <v>973</v>
      </c>
      <c r="C87" s="68">
        <v>9450</v>
      </c>
      <c r="D87" s="148" t="s">
        <v>111</v>
      </c>
      <c r="E87" s="39">
        <v>112</v>
      </c>
      <c r="F87" s="13" t="s">
        <v>312</v>
      </c>
      <c r="G87" s="99"/>
      <c r="H87" s="99"/>
      <c r="I87" s="99"/>
      <c r="J87" s="99"/>
      <c r="K87" s="99"/>
      <c r="L87" s="99"/>
      <c r="M87" s="99"/>
      <c r="N87" s="99"/>
      <c r="O87" s="99"/>
      <c r="P87" s="99"/>
      <c r="Q87" s="99"/>
      <c r="R87" s="99"/>
      <c r="S87" s="99"/>
      <c r="T87" s="99"/>
      <c r="U87" s="99"/>
      <c r="V87" s="99"/>
      <c r="W87" s="99"/>
      <c r="X87" s="99"/>
      <c r="Y87" s="99"/>
      <c r="Z87" s="99"/>
      <c r="AA87" s="78">
        <f t="shared" si="11"/>
        <v>0</v>
      </c>
      <c r="AB87" s="43">
        <f t="shared" si="10"/>
        <v>0</v>
      </c>
    </row>
    <row r="88" spans="1:28" s="40" customFormat="1" ht="13.5" customHeight="1" outlineLevel="1">
      <c r="A88" s="20"/>
      <c r="B88" s="68">
        <v>782</v>
      </c>
      <c r="C88" s="77">
        <v>9500</v>
      </c>
      <c r="D88" s="147" t="s">
        <v>97</v>
      </c>
      <c r="E88" s="39">
        <v>112</v>
      </c>
      <c r="F88" s="13" t="s">
        <v>225</v>
      </c>
      <c r="G88" s="99"/>
      <c r="H88" s="99"/>
      <c r="I88" s="99"/>
      <c r="J88" s="99"/>
      <c r="K88" s="99"/>
      <c r="L88" s="99"/>
      <c r="M88" s="99"/>
      <c r="N88" s="99"/>
      <c r="O88" s="99"/>
      <c r="P88" s="99"/>
      <c r="Q88" s="99"/>
      <c r="R88" s="99"/>
      <c r="S88" s="99"/>
      <c r="T88" s="99"/>
      <c r="U88" s="99"/>
      <c r="V88" s="99"/>
      <c r="W88" s="99"/>
      <c r="X88" s="99"/>
      <c r="Y88" s="99"/>
      <c r="Z88" s="99"/>
      <c r="AA88" s="78">
        <f t="shared" si="11"/>
        <v>0</v>
      </c>
      <c r="AB88" s="43">
        <f t="shared" si="10"/>
        <v>0</v>
      </c>
    </row>
    <row r="89" spans="1:28" s="40" customFormat="1" ht="13.5" customHeight="1" outlineLevel="1">
      <c r="A89" s="20"/>
      <c r="B89" s="68">
        <v>976</v>
      </c>
      <c r="C89" s="68">
        <v>9600</v>
      </c>
      <c r="D89" s="147" t="s">
        <v>184</v>
      </c>
      <c r="E89" s="39">
        <v>109</v>
      </c>
      <c r="F89" s="13" t="s">
        <v>301</v>
      </c>
      <c r="G89" s="99"/>
      <c r="H89" s="99"/>
      <c r="I89" s="99"/>
      <c r="J89" s="99"/>
      <c r="K89" s="99"/>
      <c r="L89" s="99"/>
      <c r="M89" s="99"/>
      <c r="N89" s="99"/>
      <c r="O89" s="99"/>
      <c r="P89" s="99"/>
      <c r="Q89" s="99"/>
      <c r="R89" s="99"/>
      <c r="S89" s="99"/>
      <c r="T89" s="99"/>
      <c r="U89" s="99"/>
      <c r="V89" s="99"/>
      <c r="W89" s="99"/>
      <c r="X89" s="99"/>
      <c r="Y89" s="99"/>
      <c r="Z89" s="99"/>
      <c r="AA89" s="78">
        <f t="shared" si="11"/>
        <v>0</v>
      </c>
      <c r="AB89" s="43">
        <f t="shared" si="10"/>
        <v>0</v>
      </c>
    </row>
    <row r="90" spans="1:28" s="40" customFormat="1" ht="13.5" customHeight="1" outlineLevel="1">
      <c r="B90" s="68">
        <v>1723</v>
      </c>
      <c r="C90" s="77">
        <v>9700</v>
      </c>
      <c r="D90" s="147" t="s">
        <v>106</v>
      </c>
      <c r="E90" s="39">
        <v>121</v>
      </c>
      <c r="F90" s="13" t="s">
        <v>360</v>
      </c>
      <c r="G90" s="99"/>
      <c r="H90" s="99"/>
      <c r="I90" s="99"/>
      <c r="J90" s="99"/>
      <c r="K90" s="99"/>
      <c r="L90" s="99"/>
      <c r="M90" s="99"/>
      <c r="N90" s="99"/>
      <c r="O90" s="99"/>
      <c r="P90" s="99"/>
      <c r="Q90" s="99"/>
      <c r="R90" s="99"/>
      <c r="S90" s="99"/>
      <c r="T90" s="99"/>
      <c r="U90" s="99"/>
      <c r="V90" s="99"/>
      <c r="W90" s="99"/>
      <c r="X90" s="99"/>
      <c r="Y90" s="99"/>
      <c r="Z90" s="99"/>
      <c r="AA90" s="78">
        <f t="shared" si="11"/>
        <v>0</v>
      </c>
      <c r="AB90" s="43">
        <f t="shared" si="10"/>
        <v>0</v>
      </c>
    </row>
    <row r="91" spans="1:28" s="20" customFormat="1" ht="13.5" customHeight="1" outlineLevel="1">
      <c r="A91" s="40"/>
      <c r="B91" s="68">
        <v>1012</v>
      </c>
      <c r="C91" s="68">
        <v>9800</v>
      </c>
      <c r="D91" s="147" t="s">
        <v>369</v>
      </c>
      <c r="E91" s="39">
        <v>104</v>
      </c>
      <c r="F91" s="13" t="s">
        <v>377</v>
      </c>
      <c r="G91" s="99"/>
      <c r="H91" s="99"/>
      <c r="I91" s="99"/>
      <c r="J91" s="99"/>
      <c r="K91" s="99"/>
      <c r="L91" s="99"/>
      <c r="M91" s="99"/>
      <c r="N91" s="99"/>
      <c r="O91" s="99"/>
      <c r="P91" s="99"/>
      <c r="Q91" s="99"/>
      <c r="R91" s="99"/>
      <c r="S91" s="99"/>
      <c r="T91" s="99"/>
      <c r="U91" s="99"/>
      <c r="V91" s="99"/>
      <c r="W91" s="99"/>
      <c r="X91" s="99"/>
      <c r="Y91" s="99"/>
      <c r="Z91" s="99"/>
      <c r="AA91" s="78">
        <f t="shared" si="11"/>
        <v>0</v>
      </c>
      <c r="AB91" s="43">
        <f t="shared" si="10"/>
        <v>0</v>
      </c>
    </row>
    <row r="92" spans="1:28" s="40" customFormat="1" ht="13.5" customHeight="1" outlineLevel="1">
      <c r="B92" s="68">
        <v>2000</v>
      </c>
      <c r="C92" s="77">
        <v>9900</v>
      </c>
      <c r="D92" s="147" t="s">
        <v>198</v>
      </c>
      <c r="E92" s="39">
        <v>112</v>
      </c>
      <c r="F92" s="13" t="s">
        <v>250</v>
      </c>
      <c r="G92" s="99"/>
      <c r="H92" s="99"/>
      <c r="I92" s="99"/>
      <c r="J92" s="99"/>
      <c r="K92" s="99"/>
      <c r="L92" s="99"/>
      <c r="M92" s="99"/>
      <c r="N92" s="99"/>
      <c r="O92" s="99"/>
      <c r="P92" s="99"/>
      <c r="Q92" s="99"/>
      <c r="R92" s="99"/>
      <c r="S92" s="99"/>
      <c r="T92" s="99"/>
      <c r="U92" s="99"/>
      <c r="V92" s="99"/>
      <c r="W92" s="99"/>
      <c r="X92" s="99"/>
      <c r="Y92" s="99"/>
      <c r="Z92" s="99"/>
      <c r="AA92" s="78">
        <f t="shared" si="11"/>
        <v>0</v>
      </c>
      <c r="AB92" s="43">
        <f t="shared" si="10"/>
        <v>0</v>
      </c>
    </row>
    <row r="93" spans="1:28" s="40" customFormat="1" ht="13.5" customHeight="1" outlineLevel="1">
      <c r="B93" s="68">
        <v>2001</v>
      </c>
      <c r="C93" s="77">
        <v>9960</v>
      </c>
      <c r="D93" s="147" t="s">
        <v>417</v>
      </c>
      <c r="E93" s="39">
        <v>132</v>
      </c>
      <c r="F93" s="113" t="s">
        <v>425</v>
      </c>
      <c r="G93" s="99"/>
      <c r="H93" s="99"/>
      <c r="I93" s="99"/>
      <c r="J93" s="99"/>
      <c r="K93" s="99"/>
      <c r="L93" s="99"/>
      <c r="M93" s="99"/>
      <c r="N93" s="99"/>
      <c r="O93" s="99"/>
      <c r="P93" s="99"/>
      <c r="Q93" s="99"/>
      <c r="R93" s="99"/>
      <c r="S93" s="99"/>
      <c r="T93" s="99"/>
      <c r="U93" s="99"/>
      <c r="V93" s="99"/>
      <c r="W93" s="99"/>
      <c r="X93" s="99"/>
      <c r="Y93" s="99"/>
      <c r="Z93" s="99"/>
      <c r="AA93" s="78">
        <f t="shared" si="11"/>
        <v>0</v>
      </c>
      <c r="AB93" s="43">
        <f t="shared" si="10"/>
        <v>0</v>
      </c>
    </row>
    <row r="94" spans="1:28" s="40" customFormat="1" ht="13.5" customHeight="1" outlineLevel="1">
      <c r="B94" s="68">
        <v>1025</v>
      </c>
      <c r="C94" s="68">
        <v>9970</v>
      </c>
      <c r="D94" s="147" t="s">
        <v>216</v>
      </c>
      <c r="E94" s="39">
        <v>117</v>
      </c>
      <c r="F94" s="13" t="s">
        <v>303</v>
      </c>
      <c r="G94" s="99"/>
      <c r="H94" s="99"/>
      <c r="I94" s="99"/>
      <c r="J94" s="99"/>
      <c r="K94" s="99"/>
      <c r="L94" s="99"/>
      <c r="M94" s="99"/>
      <c r="N94" s="99"/>
      <c r="O94" s="99"/>
      <c r="P94" s="99"/>
      <c r="Q94" s="99"/>
      <c r="R94" s="99"/>
      <c r="S94" s="99"/>
      <c r="T94" s="99"/>
      <c r="U94" s="99"/>
      <c r="V94" s="99"/>
      <c r="W94" s="99"/>
      <c r="X94" s="99"/>
      <c r="Y94" s="99"/>
      <c r="Z94" s="99"/>
      <c r="AA94" s="78">
        <f t="shared" si="11"/>
        <v>0</v>
      </c>
      <c r="AB94" s="43">
        <f t="shared" si="10"/>
        <v>0</v>
      </c>
    </row>
    <row r="95" spans="1:28" s="42" customFormat="1" ht="13.5" customHeight="1">
      <c r="A95"/>
      <c r="B95" s="37"/>
      <c r="C95" s="37"/>
      <c r="D95" s="29" t="s">
        <v>5</v>
      </c>
      <c r="E95" s="29"/>
      <c r="F95" s="85"/>
      <c r="G95" s="95"/>
      <c r="H95" s="95"/>
      <c r="I95" s="95"/>
      <c r="J95" s="95"/>
      <c r="K95" s="95"/>
      <c r="L95" s="95"/>
      <c r="M95" s="95"/>
      <c r="N95" s="95"/>
      <c r="O95" s="95"/>
      <c r="P95" s="95"/>
      <c r="Q95" s="95"/>
      <c r="R95" s="95"/>
      <c r="S95" s="95"/>
      <c r="T95" s="95"/>
      <c r="U95" s="95"/>
      <c r="V95" s="95"/>
      <c r="W95" s="95"/>
      <c r="X95" s="95"/>
      <c r="Y95" s="95"/>
      <c r="Z95" s="95"/>
      <c r="AA95" s="89"/>
      <c r="AB95"/>
    </row>
    <row r="96" spans="1:28" ht="13.5" customHeight="1" outlineLevel="1">
      <c r="A96" s="22"/>
      <c r="B96" s="42">
        <v>1324</v>
      </c>
      <c r="C96" s="42"/>
      <c r="D96" s="144" t="s">
        <v>15</v>
      </c>
      <c r="E96" s="39">
        <v>44</v>
      </c>
      <c r="F96" s="13" t="s">
        <v>228</v>
      </c>
      <c r="G96" s="93"/>
      <c r="H96" s="94"/>
      <c r="I96" s="94"/>
      <c r="J96" s="94"/>
      <c r="K96" s="94"/>
      <c r="L96" s="94"/>
      <c r="M96" s="94"/>
      <c r="N96" s="94"/>
      <c r="O96" s="94"/>
      <c r="P96" s="94"/>
      <c r="Q96" s="94"/>
      <c r="R96" s="94"/>
      <c r="S96" s="94"/>
      <c r="T96" s="94"/>
      <c r="U96" s="94"/>
      <c r="V96" s="94"/>
      <c r="W96" s="94"/>
      <c r="X96" s="94"/>
      <c r="Y96" s="94"/>
      <c r="Z96" s="94"/>
      <c r="AA96" s="84">
        <f>SUM(G96:Z96)</f>
        <v>0</v>
      </c>
      <c r="AB96" s="25">
        <f>AA96*E96</f>
        <v>0</v>
      </c>
    </row>
    <row r="97" spans="1:28" s="37" customFormat="1" ht="13.5" customHeight="1" outlineLevel="1">
      <c r="A97" s="42"/>
      <c r="B97" s="42">
        <v>1332</v>
      </c>
      <c r="C97" s="42"/>
      <c r="D97" s="144" t="s">
        <v>107</v>
      </c>
      <c r="E97" s="39">
        <v>34</v>
      </c>
      <c r="F97" s="13" t="s">
        <v>304</v>
      </c>
      <c r="G97" s="93"/>
      <c r="H97" s="94"/>
      <c r="I97" s="94"/>
      <c r="J97" s="94"/>
      <c r="K97" s="94"/>
      <c r="L97" s="94"/>
      <c r="M97" s="94"/>
      <c r="N97" s="94"/>
      <c r="O97" s="94"/>
      <c r="P97" s="94"/>
      <c r="Q97" s="94"/>
      <c r="R97" s="94"/>
      <c r="S97" s="94"/>
      <c r="T97" s="94"/>
      <c r="U97" s="94"/>
      <c r="V97" s="94"/>
      <c r="W97" s="94"/>
      <c r="X97" s="94"/>
      <c r="Y97" s="94"/>
      <c r="Z97" s="94"/>
      <c r="AA97" s="84">
        <f>SUM(G97:Z97)</f>
        <v>0</v>
      </c>
      <c r="AB97" s="43">
        <f>AA97*E97</f>
        <v>0</v>
      </c>
    </row>
    <row r="98" spans="1:28" s="37" customFormat="1" ht="13.5" customHeight="1" outlineLevel="1">
      <c r="A98" s="22"/>
      <c r="B98" s="42">
        <v>1290</v>
      </c>
      <c r="C98" s="42"/>
      <c r="D98" s="141" t="s">
        <v>17</v>
      </c>
      <c r="E98" s="39">
        <v>59</v>
      </c>
      <c r="F98" s="13" t="s">
        <v>305</v>
      </c>
      <c r="G98" s="93"/>
      <c r="H98" s="94"/>
      <c r="I98" s="94"/>
      <c r="J98" s="94"/>
      <c r="K98" s="94"/>
      <c r="L98" s="94"/>
      <c r="M98" s="94"/>
      <c r="N98" s="94"/>
      <c r="O98" s="94"/>
      <c r="P98" s="94"/>
      <c r="Q98" s="94"/>
      <c r="R98" s="94"/>
      <c r="S98" s="94"/>
      <c r="T98" s="94"/>
      <c r="U98" s="94"/>
      <c r="V98" s="94"/>
      <c r="W98" s="94"/>
      <c r="X98" s="94"/>
      <c r="Y98" s="94"/>
      <c r="Z98" s="94"/>
      <c r="AA98" s="84">
        <f>SUM(G98:Z98)</f>
        <v>0</v>
      </c>
      <c r="AB98" s="43">
        <f>AA98*E98</f>
        <v>0</v>
      </c>
    </row>
    <row r="99" spans="1:28" ht="13.5" customHeight="1" outlineLevel="1">
      <c r="A99" s="42"/>
      <c r="B99" s="42">
        <v>1317</v>
      </c>
      <c r="C99" s="42"/>
      <c r="D99" s="141" t="s">
        <v>438</v>
      </c>
      <c r="E99" s="39">
        <v>69</v>
      </c>
      <c r="F99" s="13" t="s">
        <v>439</v>
      </c>
      <c r="G99" s="93"/>
      <c r="H99" s="107"/>
      <c r="I99" s="107"/>
      <c r="J99" s="107"/>
      <c r="K99" s="107"/>
      <c r="L99" s="107"/>
      <c r="M99" s="107"/>
      <c r="N99" s="107"/>
      <c r="O99" s="107"/>
      <c r="P99" s="107"/>
      <c r="Q99" s="107"/>
      <c r="R99" s="107"/>
      <c r="S99" s="107"/>
      <c r="T99" s="107"/>
      <c r="U99" s="107"/>
      <c r="V99" s="107"/>
      <c r="W99" s="107"/>
      <c r="X99" s="107"/>
      <c r="Y99" s="107"/>
      <c r="Z99" s="107"/>
      <c r="AA99" s="84">
        <f>SUM(G99:Z99)</f>
        <v>0</v>
      </c>
      <c r="AB99" s="43">
        <f>AA99*E99</f>
        <v>0</v>
      </c>
    </row>
    <row r="100" spans="1:28" ht="13.5" customHeight="1">
      <c r="D100" s="29" t="s">
        <v>7</v>
      </c>
      <c r="E100" s="29"/>
      <c r="F100" s="85"/>
      <c r="G100" s="95"/>
      <c r="H100" s="95"/>
      <c r="I100" s="95"/>
      <c r="J100" s="95"/>
      <c r="K100" s="95"/>
      <c r="L100" s="95"/>
      <c r="M100" s="95"/>
      <c r="N100" s="95"/>
      <c r="O100" s="95"/>
      <c r="P100" s="95"/>
      <c r="Q100" s="95"/>
      <c r="R100" s="95"/>
      <c r="S100" s="95"/>
      <c r="T100" s="95"/>
      <c r="U100" s="95"/>
      <c r="V100" s="95"/>
      <c r="W100" s="95"/>
      <c r="X100" s="95"/>
      <c r="Y100" s="95"/>
      <c r="Z100" s="95"/>
    </row>
    <row r="101" spans="1:28" ht="13.5" customHeight="1" outlineLevel="1">
      <c r="A101" s="37"/>
      <c r="B101" s="69">
        <v>1336</v>
      </c>
      <c r="C101" s="69">
        <v>300</v>
      </c>
      <c r="D101" s="149" t="s">
        <v>144</v>
      </c>
      <c r="E101" s="39">
        <v>79</v>
      </c>
      <c r="F101" s="13" t="s">
        <v>361</v>
      </c>
      <c r="G101" s="2"/>
      <c r="H101" s="2"/>
      <c r="I101" s="2"/>
      <c r="J101" s="2"/>
      <c r="K101" s="2"/>
      <c r="L101" s="2"/>
      <c r="M101" s="2"/>
      <c r="N101" s="2"/>
      <c r="O101" s="2"/>
      <c r="P101" s="2"/>
      <c r="Q101" s="2"/>
      <c r="R101" s="2"/>
      <c r="S101" s="2"/>
      <c r="T101" s="2"/>
      <c r="U101" s="2"/>
      <c r="V101" s="2"/>
      <c r="W101" s="2"/>
      <c r="X101" s="2"/>
      <c r="Y101" s="2"/>
      <c r="Z101" s="2"/>
      <c r="AA101" s="44">
        <f t="shared" ref="AA101" si="19">SUM(G101:Z101)</f>
        <v>0</v>
      </c>
      <c r="AB101" s="43">
        <f t="shared" ref="AB101" si="20">AA101*E101</f>
        <v>0</v>
      </c>
    </row>
    <row r="102" spans="1:28" ht="13.5" customHeight="1" outlineLevel="1">
      <c r="A102" s="37"/>
      <c r="B102" s="37">
        <v>1340</v>
      </c>
      <c r="D102" s="149" t="s">
        <v>52</v>
      </c>
      <c r="E102" s="39">
        <v>107</v>
      </c>
      <c r="F102" s="133" t="s">
        <v>428</v>
      </c>
      <c r="G102" s="134"/>
      <c r="H102" s="134"/>
      <c r="I102" s="134"/>
      <c r="J102" s="134"/>
      <c r="K102" s="134"/>
      <c r="L102" s="134"/>
      <c r="M102" s="134"/>
      <c r="N102" s="134"/>
      <c r="O102" s="134"/>
      <c r="P102" s="134"/>
      <c r="Q102" s="134"/>
      <c r="R102" s="134"/>
      <c r="S102" s="134"/>
      <c r="T102" s="134"/>
      <c r="U102" s="134"/>
      <c r="V102" s="134"/>
      <c r="W102" s="134"/>
      <c r="X102" s="134"/>
      <c r="Y102" s="134"/>
      <c r="Z102" s="134"/>
      <c r="AA102" s="78">
        <f t="shared" ref="AA102" si="21">SUM(G102:Z102)</f>
        <v>0</v>
      </c>
      <c r="AB102" s="43">
        <f>AA102*E102</f>
        <v>0</v>
      </c>
    </row>
    <row r="103" spans="1:28" ht="13.5" customHeight="1" outlineLevel="1">
      <c r="B103" s="74">
        <v>1343</v>
      </c>
      <c r="C103" s="68"/>
      <c r="D103" s="149" t="s">
        <v>67</v>
      </c>
      <c r="E103" s="39">
        <v>127</v>
      </c>
      <c r="F103" s="13" t="s">
        <v>306</v>
      </c>
      <c r="G103" s="103"/>
      <c r="H103" s="103"/>
      <c r="I103" s="103"/>
      <c r="J103" s="103"/>
      <c r="K103" s="103"/>
      <c r="L103" s="103"/>
      <c r="M103" s="103"/>
      <c r="N103" s="103"/>
      <c r="O103" s="103"/>
      <c r="P103" s="103"/>
      <c r="Q103" s="103"/>
      <c r="R103" s="103"/>
      <c r="S103" s="103"/>
      <c r="T103" s="103"/>
      <c r="U103" s="103"/>
      <c r="V103" s="103"/>
      <c r="W103" s="103"/>
      <c r="X103" s="103"/>
      <c r="Y103" s="103"/>
      <c r="Z103" s="103"/>
      <c r="AA103" s="78">
        <f t="shared" ref="AA103:AA116" si="22">SUM(G103:Z103)</f>
        <v>0</v>
      </c>
      <c r="AB103" s="43">
        <f t="shared" ref="AB103:AB116" si="23">AA103*E103</f>
        <v>0</v>
      </c>
    </row>
    <row r="104" spans="1:28" ht="13.5" customHeight="1" outlineLevel="1">
      <c r="B104" s="74">
        <v>1341</v>
      </c>
      <c r="C104" s="68">
        <v>800</v>
      </c>
      <c r="D104" s="149" t="s">
        <v>152</v>
      </c>
      <c r="E104" s="39">
        <v>113</v>
      </c>
      <c r="F104" s="13" t="s">
        <v>307</v>
      </c>
      <c r="G104" s="103"/>
      <c r="H104" s="103"/>
      <c r="I104" s="103"/>
      <c r="J104" s="103"/>
      <c r="K104" s="103"/>
      <c r="L104" s="103"/>
      <c r="M104" s="103"/>
      <c r="N104" s="103"/>
      <c r="O104" s="103"/>
      <c r="P104" s="103"/>
      <c r="Q104" s="103"/>
      <c r="R104" s="103"/>
      <c r="S104" s="103"/>
      <c r="T104" s="103"/>
      <c r="U104" s="103"/>
      <c r="V104" s="103"/>
      <c r="W104" s="103"/>
      <c r="X104" s="103"/>
      <c r="Y104" s="103"/>
      <c r="Z104" s="103"/>
      <c r="AA104" s="78">
        <f t="shared" si="22"/>
        <v>0</v>
      </c>
      <c r="AB104" s="43">
        <f t="shared" si="23"/>
        <v>0</v>
      </c>
    </row>
    <row r="105" spans="1:28" s="37" customFormat="1" ht="13.5" customHeight="1" outlineLevel="1">
      <c r="A105"/>
      <c r="B105" s="74">
        <v>1342</v>
      </c>
      <c r="C105" s="68">
        <v>350</v>
      </c>
      <c r="D105" s="149" t="s">
        <v>44</v>
      </c>
      <c r="E105" s="39">
        <v>127</v>
      </c>
      <c r="F105" s="13" t="s">
        <v>308</v>
      </c>
      <c r="G105" s="103"/>
      <c r="H105" s="103"/>
      <c r="I105" s="103"/>
      <c r="J105" s="103"/>
      <c r="K105" s="103"/>
      <c r="L105" s="103"/>
      <c r="M105" s="103"/>
      <c r="N105" s="103"/>
      <c r="O105" s="103"/>
      <c r="P105" s="103"/>
      <c r="Q105" s="103"/>
      <c r="R105" s="103"/>
      <c r="S105" s="103"/>
      <c r="T105" s="103"/>
      <c r="U105" s="103"/>
      <c r="V105" s="103"/>
      <c r="W105" s="103"/>
      <c r="X105" s="103"/>
      <c r="Y105" s="103"/>
      <c r="Z105" s="103"/>
      <c r="AA105" s="78">
        <f t="shared" si="22"/>
        <v>0</v>
      </c>
      <c r="AB105" s="43">
        <f t="shared" si="23"/>
        <v>0</v>
      </c>
    </row>
    <row r="106" spans="1:28" ht="13.5" customHeight="1" outlineLevel="1">
      <c r="B106" s="74">
        <v>1969</v>
      </c>
      <c r="C106" s="68"/>
      <c r="D106" s="149" t="s">
        <v>207</v>
      </c>
      <c r="E106" s="39">
        <v>121</v>
      </c>
      <c r="F106" s="13" t="s">
        <v>309</v>
      </c>
      <c r="G106" s="103"/>
      <c r="H106" s="103"/>
      <c r="I106" s="103"/>
      <c r="J106" s="103"/>
      <c r="K106" s="103"/>
      <c r="L106" s="103"/>
      <c r="M106" s="103"/>
      <c r="N106" s="103"/>
      <c r="O106" s="103"/>
      <c r="P106" s="103"/>
      <c r="Q106" s="103"/>
      <c r="R106" s="103"/>
      <c r="S106" s="103"/>
      <c r="T106" s="103"/>
      <c r="U106" s="103"/>
      <c r="V106" s="103"/>
      <c r="W106" s="103"/>
      <c r="X106" s="103"/>
      <c r="Y106" s="103"/>
      <c r="Z106" s="103"/>
      <c r="AA106" s="78">
        <f t="shared" si="22"/>
        <v>0</v>
      </c>
      <c r="AB106" s="43">
        <f t="shared" si="23"/>
        <v>0</v>
      </c>
    </row>
    <row r="107" spans="1:28" ht="13.5" customHeight="1" outlineLevel="1">
      <c r="B107" s="74">
        <v>1358</v>
      </c>
      <c r="C107" s="68">
        <v>2500</v>
      </c>
      <c r="D107" s="147" t="s">
        <v>63</v>
      </c>
      <c r="E107" s="39">
        <v>60</v>
      </c>
      <c r="F107" s="13" t="s">
        <v>229</v>
      </c>
      <c r="G107" s="103"/>
      <c r="H107" s="103"/>
      <c r="I107" s="103"/>
      <c r="J107" s="103"/>
      <c r="K107" s="103"/>
      <c r="L107" s="103"/>
      <c r="M107" s="103"/>
      <c r="N107" s="103"/>
      <c r="O107" s="103"/>
      <c r="P107" s="103"/>
      <c r="Q107" s="103"/>
      <c r="R107" s="103"/>
      <c r="S107" s="103"/>
      <c r="T107" s="103"/>
      <c r="U107" s="103"/>
      <c r="V107" s="103"/>
      <c r="W107" s="103"/>
      <c r="X107" s="103"/>
      <c r="Y107" s="103"/>
      <c r="Z107" s="103"/>
      <c r="AA107" s="78">
        <f t="shared" si="22"/>
        <v>0</v>
      </c>
      <c r="AB107" s="43">
        <f t="shared" si="23"/>
        <v>0</v>
      </c>
    </row>
    <row r="108" spans="1:28" s="37" customFormat="1" ht="13.5" customHeight="1" outlineLevel="1">
      <c r="A108"/>
      <c r="B108" s="74">
        <v>1347</v>
      </c>
      <c r="C108" s="68">
        <v>1400</v>
      </c>
      <c r="D108" s="149" t="s">
        <v>41</v>
      </c>
      <c r="E108" s="39">
        <v>38</v>
      </c>
      <c r="F108" s="13" t="s">
        <v>254</v>
      </c>
      <c r="G108" s="103"/>
      <c r="H108" s="103"/>
      <c r="I108" s="103"/>
      <c r="J108" s="103"/>
      <c r="K108" s="103"/>
      <c r="L108" s="103"/>
      <c r="M108" s="103"/>
      <c r="N108" s="103"/>
      <c r="O108" s="103"/>
      <c r="P108" s="103"/>
      <c r="Q108" s="103"/>
      <c r="R108" s="103"/>
      <c r="S108" s="103"/>
      <c r="T108" s="103"/>
      <c r="U108" s="103"/>
      <c r="V108" s="103"/>
      <c r="W108" s="103"/>
      <c r="X108" s="103"/>
      <c r="Y108" s="103"/>
      <c r="Z108" s="103"/>
      <c r="AA108" s="78">
        <f t="shared" si="22"/>
        <v>0</v>
      </c>
      <c r="AB108" s="43">
        <f t="shared" si="23"/>
        <v>0</v>
      </c>
    </row>
    <row r="109" spans="1:28" ht="13.5" customHeight="1" outlineLevel="1">
      <c r="A109" s="37"/>
      <c r="B109" s="74">
        <v>1349</v>
      </c>
      <c r="C109" s="68">
        <v>1600</v>
      </c>
      <c r="D109" s="149" t="s">
        <v>54</v>
      </c>
      <c r="E109" s="39">
        <v>39</v>
      </c>
      <c r="F109" s="13" t="s">
        <v>255</v>
      </c>
      <c r="G109" s="103"/>
      <c r="H109" s="103"/>
      <c r="I109" s="103"/>
      <c r="J109" s="103"/>
      <c r="K109" s="103"/>
      <c r="L109" s="103"/>
      <c r="M109" s="103"/>
      <c r="N109" s="103"/>
      <c r="O109" s="103"/>
      <c r="P109" s="103"/>
      <c r="Q109" s="103"/>
      <c r="R109" s="103"/>
      <c r="S109" s="103"/>
      <c r="T109" s="103"/>
      <c r="U109" s="103"/>
      <c r="V109" s="103"/>
      <c r="W109" s="103"/>
      <c r="X109" s="103"/>
      <c r="Y109" s="103"/>
      <c r="Z109" s="103"/>
      <c r="AA109" s="78">
        <f t="shared" si="22"/>
        <v>0</v>
      </c>
      <c r="AB109" s="43">
        <f t="shared" si="23"/>
        <v>0</v>
      </c>
    </row>
    <row r="110" spans="1:28" ht="13.5" customHeight="1" outlineLevel="1">
      <c r="B110" s="74">
        <v>1352</v>
      </c>
      <c r="C110" s="68">
        <v>1900</v>
      </c>
      <c r="D110" s="147" t="s">
        <v>46</v>
      </c>
      <c r="E110" s="39">
        <v>43</v>
      </c>
      <c r="F110" s="13" t="s">
        <v>256</v>
      </c>
      <c r="G110" s="103"/>
      <c r="H110" s="103"/>
      <c r="I110" s="103"/>
      <c r="J110" s="103"/>
      <c r="K110" s="103"/>
      <c r="L110" s="103"/>
      <c r="M110" s="103"/>
      <c r="N110" s="103"/>
      <c r="O110" s="103"/>
      <c r="P110" s="103"/>
      <c r="Q110" s="103"/>
      <c r="R110" s="103"/>
      <c r="S110" s="103"/>
      <c r="T110" s="103"/>
      <c r="U110" s="103"/>
      <c r="V110" s="103"/>
      <c r="W110" s="103"/>
      <c r="X110" s="103"/>
      <c r="Y110" s="103"/>
      <c r="Z110" s="103"/>
      <c r="AA110" s="78">
        <f t="shared" si="22"/>
        <v>0</v>
      </c>
      <c r="AB110" s="43">
        <f t="shared" si="23"/>
        <v>0</v>
      </c>
    </row>
    <row r="111" spans="1:28" ht="13.5" customHeight="1" outlineLevel="1">
      <c r="B111" s="74">
        <v>1353</v>
      </c>
      <c r="C111" s="68">
        <v>2000</v>
      </c>
      <c r="D111" s="55" t="s">
        <v>61</v>
      </c>
      <c r="E111" s="39">
        <v>32</v>
      </c>
      <c r="F111" s="13" t="s">
        <v>230</v>
      </c>
      <c r="G111" s="103"/>
      <c r="H111" s="103"/>
      <c r="I111" s="103"/>
      <c r="J111" s="103"/>
      <c r="K111" s="103"/>
      <c r="L111" s="103"/>
      <c r="M111" s="103"/>
      <c r="N111" s="103"/>
      <c r="O111" s="103"/>
      <c r="P111" s="103"/>
      <c r="Q111" s="103"/>
      <c r="R111" s="103"/>
      <c r="S111" s="103"/>
      <c r="T111" s="103"/>
      <c r="U111" s="103"/>
      <c r="V111" s="103"/>
      <c r="W111" s="103"/>
      <c r="X111" s="103"/>
      <c r="Y111" s="103"/>
      <c r="Z111" s="103"/>
      <c r="AA111" s="78">
        <f t="shared" si="22"/>
        <v>0</v>
      </c>
      <c r="AB111" s="43">
        <f t="shared" si="23"/>
        <v>0</v>
      </c>
    </row>
    <row r="112" spans="1:28" ht="13.5" customHeight="1" outlineLevel="1">
      <c r="A112" s="37"/>
      <c r="B112" s="74">
        <v>1355</v>
      </c>
      <c r="C112" s="68">
        <v>2200</v>
      </c>
      <c r="D112" s="55" t="s">
        <v>28</v>
      </c>
      <c r="E112" s="39">
        <v>39</v>
      </c>
      <c r="F112" s="13" t="s">
        <v>231</v>
      </c>
      <c r="G112" s="104"/>
      <c r="H112" s="104"/>
      <c r="I112" s="104"/>
      <c r="J112" s="104"/>
      <c r="K112" s="104"/>
      <c r="L112" s="104"/>
      <c r="M112" s="104"/>
      <c r="N112" s="104"/>
      <c r="O112" s="104"/>
      <c r="P112" s="104"/>
      <c r="Q112" s="104"/>
      <c r="R112" s="104"/>
      <c r="S112" s="104"/>
      <c r="T112" s="104"/>
      <c r="U112" s="104"/>
      <c r="V112" s="104"/>
      <c r="W112" s="104"/>
      <c r="X112" s="104"/>
      <c r="Y112" s="104"/>
      <c r="Z112" s="104"/>
      <c r="AA112" s="78">
        <f t="shared" si="22"/>
        <v>0</v>
      </c>
      <c r="AB112" s="43">
        <f t="shared" si="23"/>
        <v>0</v>
      </c>
    </row>
    <row r="113" spans="1:28" ht="13.5" customHeight="1" outlineLevel="1">
      <c r="B113" s="74">
        <v>1356</v>
      </c>
      <c r="C113" s="68">
        <v>2300</v>
      </c>
      <c r="D113" s="147" t="s">
        <v>62</v>
      </c>
      <c r="E113" s="39">
        <v>49</v>
      </c>
      <c r="F113" s="13" t="s">
        <v>232</v>
      </c>
      <c r="G113" s="103"/>
      <c r="H113" s="103"/>
      <c r="I113" s="103"/>
      <c r="J113" s="103"/>
      <c r="K113" s="103"/>
      <c r="L113" s="103"/>
      <c r="M113" s="103"/>
      <c r="N113" s="103"/>
      <c r="O113" s="103"/>
      <c r="P113" s="103"/>
      <c r="Q113" s="103"/>
      <c r="R113" s="103"/>
      <c r="S113" s="103"/>
      <c r="T113" s="103"/>
      <c r="U113" s="103"/>
      <c r="V113" s="103"/>
      <c r="W113" s="103"/>
      <c r="X113" s="103"/>
      <c r="Y113" s="103"/>
      <c r="Z113" s="103"/>
      <c r="AA113" s="78">
        <f t="shared" si="22"/>
        <v>0</v>
      </c>
      <c r="AB113" s="43">
        <f t="shared" si="23"/>
        <v>0</v>
      </c>
    </row>
    <row r="114" spans="1:28" s="37" customFormat="1" ht="13.5" customHeight="1" outlineLevel="1">
      <c r="A114"/>
      <c r="B114" s="74">
        <v>1965</v>
      </c>
      <c r="C114" s="68"/>
      <c r="D114" s="55" t="s">
        <v>208</v>
      </c>
      <c r="E114" s="199">
        <v>39</v>
      </c>
      <c r="F114" s="13" t="s">
        <v>257</v>
      </c>
      <c r="G114" s="103"/>
      <c r="H114" s="103"/>
      <c r="I114" s="103"/>
      <c r="J114" s="103"/>
      <c r="K114" s="103"/>
      <c r="L114" s="103"/>
      <c r="M114" s="103"/>
      <c r="N114" s="103"/>
      <c r="O114" s="103"/>
      <c r="P114" s="103"/>
      <c r="Q114" s="103"/>
      <c r="R114" s="103"/>
      <c r="S114" s="103"/>
      <c r="T114" s="103"/>
      <c r="U114" s="103"/>
      <c r="V114" s="103"/>
      <c r="W114" s="103"/>
      <c r="X114" s="103"/>
      <c r="Y114" s="103"/>
      <c r="Z114" s="103"/>
      <c r="AA114" s="78">
        <f t="shared" si="22"/>
        <v>0</v>
      </c>
      <c r="AB114" s="43">
        <f t="shared" si="23"/>
        <v>0</v>
      </c>
    </row>
    <row r="115" spans="1:28" s="37" customFormat="1" ht="13.5" customHeight="1" outlineLevel="1">
      <c r="A115"/>
      <c r="B115" s="74">
        <v>1828</v>
      </c>
      <c r="C115" s="68"/>
      <c r="D115" s="55" t="s">
        <v>209</v>
      </c>
      <c r="E115" s="199">
        <v>37</v>
      </c>
      <c r="F115" s="13" t="s">
        <v>258</v>
      </c>
      <c r="G115" s="103"/>
      <c r="H115" s="103"/>
      <c r="I115" s="103"/>
      <c r="J115" s="103"/>
      <c r="K115" s="103"/>
      <c r="L115" s="103"/>
      <c r="M115" s="103"/>
      <c r="N115" s="103"/>
      <c r="O115" s="103"/>
      <c r="P115" s="103"/>
      <c r="Q115" s="103"/>
      <c r="R115" s="103"/>
      <c r="S115" s="103"/>
      <c r="T115" s="103"/>
      <c r="U115" s="103"/>
      <c r="V115" s="103"/>
      <c r="W115" s="103"/>
      <c r="X115" s="103"/>
      <c r="Y115" s="103"/>
      <c r="Z115" s="103"/>
      <c r="AA115" s="78">
        <f t="shared" si="22"/>
        <v>0</v>
      </c>
      <c r="AB115" s="43">
        <f t="shared" si="23"/>
        <v>0</v>
      </c>
    </row>
    <row r="116" spans="1:28" s="37" customFormat="1" ht="13.5" customHeight="1" outlineLevel="1">
      <c r="A116"/>
      <c r="B116" s="74">
        <v>1966</v>
      </c>
      <c r="C116" s="68"/>
      <c r="D116" s="55" t="s">
        <v>210</v>
      </c>
      <c r="E116" s="199">
        <v>39</v>
      </c>
      <c r="F116" s="13" t="s">
        <v>259</v>
      </c>
      <c r="G116" s="103"/>
      <c r="H116" s="103"/>
      <c r="I116" s="103"/>
      <c r="J116" s="103"/>
      <c r="K116" s="103"/>
      <c r="L116" s="103"/>
      <c r="M116" s="103"/>
      <c r="N116" s="103"/>
      <c r="O116" s="103"/>
      <c r="P116" s="103"/>
      <c r="Q116" s="103"/>
      <c r="R116" s="103"/>
      <c r="S116" s="103"/>
      <c r="T116" s="103"/>
      <c r="U116" s="103"/>
      <c r="V116" s="103"/>
      <c r="W116" s="103"/>
      <c r="X116" s="103"/>
      <c r="Y116" s="103"/>
      <c r="Z116" s="103"/>
      <c r="AA116" s="78">
        <f t="shared" si="22"/>
        <v>0</v>
      </c>
      <c r="AB116" s="43">
        <f t="shared" si="23"/>
        <v>0</v>
      </c>
    </row>
    <row r="117" spans="1:28" ht="13.5" customHeight="1">
      <c r="D117" s="29" t="s">
        <v>66</v>
      </c>
      <c r="E117" s="29"/>
      <c r="F117" s="85"/>
      <c r="G117" s="95"/>
      <c r="H117" s="95"/>
      <c r="I117" s="95"/>
      <c r="J117" s="95"/>
      <c r="K117" s="95"/>
      <c r="L117" s="95"/>
      <c r="M117" s="95"/>
      <c r="N117" s="95"/>
      <c r="O117" s="95"/>
      <c r="P117" s="95"/>
      <c r="Q117" s="95"/>
      <c r="R117" s="95"/>
      <c r="S117" s="95"/>
      <c r="T117" s="95"/>
      <c r="U117" s="95"/>
      <c r="V117" s="95"/>
      <c r="W117" s="95"/>
      <c r="X117" s="95"/>
      <c r="Y117" s="95"/>
      <c r="Z117" s="95"/>
    </row>
    <row r="118" spans="1:28" s="37" customFormat="1" ht="13.5" customHeight="1" outlineLevel="1">
      <c r="A118" s="37">
        <v>1</v>
      </c>
      <c r="B118" s="68">
        <v>1441</v>
      </c>
      <c r="C118" s="68">
        <v>400</v>
      </c>
      <c r="D118" s="61" t="s">
        <v>29</v>
      </c>
      <c r="E118" s="54">
        <v>56</v>
      </c>
      <c r="F118" s="13"/>
      <c r="G118" s="103"/>
      <c r="H118" s="103"/>
      <c r="I118" s="103"/>
      <c r="J118" s="103"/>
      <c r="K118" s="103"/>
      <c r="L118" s="103"/>
      <c r="M118" s="103"/>
      <c r="N118" s="103"/>
      <c r="O118" s="103"/>
      <c r="P118" s="103"/>
      <c r="Q118" s="103"/>
      <c r="R118" s="103"/>
      <c r="S118" s="103"/>
      <c r="T118" s="103"/>
      <c r="U118" s="103"/>
      <c r="V118" s="103"/>
      <c r="W118" s="103"/>
      <c r="X118" s="103"/>
      <c r="Y118" s="103"/>
      <c r="Z118" s="103"/>
      <c r="AA118" s="78">
        <f>SUM(G118:Z118)</f>
        <v>0</v>
      </c>
      <c r="AB118" s="43">
        <f>AA118*E118</f>
        <v>0</v>
      </c>
    </row>
    <row r="119" spans="1:28" s="37" customFormat="1" ht="13.5" customHeight="1" outlineLevel="1">
      <c r="A119" s="37">
        <v>2</v>
      </c>
      <c r="B119" s="68">
        <v>1465</v>
      </c>
      <c r="C119" s="68">
        <v>2800</v>
      </c>
      <c r="D119" s="62" t="s">
        <v>58</v>
      </c>
      <c r="E119" s="63">
        <v>32</v>
      </c>
      <c r="F119" s="13"/>
      <c r="G119" s="103"/>
      <c r="H119" s="103"/>
      <c r="I119" s="103"/>
      <c r="J119" s="103"/>
      <c r="K119" s="103"/>
      <c r="L119" s="103"/>
      <c r="M119" s="103"/>
      <c r="N119" s="103"/>
      <c r="O119" s="103"/>
      <c r="P119" s="103"/>
      <c r="Q119" s="103"/>
      <c r="R119" s="103"/>
      <c r="S119" s="103"/>
      <c r="T119" s="103"/>
      <c r="U119" s="103"/>
      <c r="V119" s="103"/>
      <c r="W119" s="103"/>
      <c r="X119" s="103"/>
      <c r="Y119" s="103"/>
      <c r="Z119" s="103"/>
      <c r="AA119" s="78">
        <f>SUM(G119:Z119)</f>
        <v>0</v>
      </c>
      <c r="AB119" s="43">
        <f t="shared" ref="AB119:AB132" si="24">AA119*E119</f>
        <v>0</v>
      </c>
    </row>
    <row r="120" spans="1:28" s="37" customFormat="1" ht="13.5" customHeight="1" outlineLevel="1">
      <c r="A120" s="37">
        <v>3</v>
      </c>
      <c r="B120" s="68">
        <v>1463</v>
      </c>
      <c r="C120" s="68">
        <v>2600</v>
      </c>
      <c r="D120" s="64" t="s">
        <v>59</v>
      </c>
      <c r="E120" s="63">
        <v>32</v>
      </c>
      <c r="F120" s="13"/>
      <c r="G120" s="103"/>
      <c r="H120" s="103"/>
      <c r="I120" s="103"/>
      <c r="J120" s="103"/>
      <c r="K120" s="103"/>
      <c r="L120" s="103"/>
      <c r="M120" s="103"/>
      <c r="N120" s="103"/>
      <c r="O120" s="103"/>
      <c r="P120" s="103"/>
      <c r="Q120" s="103"/>
      <c r="R120" s="103"/>
      <c r="S120" s="103"/>
      <c r="T120" s="103"/>
      <c r="U120" s="103"/>
      <c r="V120" s="103"/>
      <c r="W120" s="103"/>
      <c r="X120" s="103"/>
      <c r="Y120" s="103"/>
      <c r="Z120" s="103"/>
      <c r="AA120" s="78">
        <f>SUM(G120:Z120)</f>
        <v>0</v>
      </c>
      <c r="AB120" s="43">
        <f t="shared" si="24"/>
        <v>0</v>
      </c>
    </row>
    <row r="121" spans="1:28" s="37" customFormat="1" ht="13.5" customHeight="1" outlineLevel="1">
      <c r="A121" s="37">
        <v>5</v>
      </c>
      <c r="B121" s="68">
        <v>1745</v>
      </c>
      <c r="C121" s="68"/>
      <c r="D121" s="64" t="s">
        <v>383</v>
      </c>
      <c r="E121" s="63">
        <v>45</v>
      </c>
      <c r="F121" s="60"/>
      <c r="G121" s="97"/>
      <c r="H121" s="97"/>
      <c r="I121" s="97"/>
      <c r="J121" s="97"/>
      <c r="K121" s="97"/>
      <c r="L121" s="97"/>
      <c r="M121" s="97"/>
      <c r="N121" s="97"/>
      <c r="O121" s="97"/>
      <c r="P121" s="97"/>
      <c r="Q121" s="97"/>
      <c r="R121" s="97"/>
      <c r="S121" s="97"/>
      <c r="T121" s="97"/>
      <c r="U121" s="97"/>
      <c r="V121" s="97"/>
      <c r="W121" s="97"/>
      <c r="X121" s="97"/>
      <c r="Y121" s="97"/>
      <c r="Z121" s="97"/>
      <c r="AA121" s="84">
        <f t="shared" ref="AA121:AA132" si="25">SUM(G121:Z121)</f>
        <v>0</v>
      </c>
      <c r="AB121" s="43">
        <f t="shared" si="24"/>
        <v>0</v>
      </c>
    </row>
    <row r="122" spans="1:28" s="37" customFormat="1" ht="13.5" customHeight="1" outlineLevel="1">
      <c r="B122" s="68"/>
      <c r="C122" s="68"/>
      <c r="D122" s="151" t="s">
        <v>471</v>
      </c>
      <c r="E122" s="161">
        <v>45</v>
      </c>
      <c r="F122" s="178"/>
      <c r="G122" s="134"/>
      <c r="H122" s="134"/>
      <c r="I122" s="134"/>
      <c r="J122" s="134"/>
      <c r="K122" s="134"/>
      <c r="L122" s="134"/>
      <c r="M122" s="134"/>
      <c r="N122" s="134"/>
      <c r="O122" s="134"/>
      <c r="P122" s="134"/>
      <c r="Q122" s="134"/>
      <c r="R122" s="134"/>
      <c r="S122" s="134"/>
      <c r="T122" s="134"/>
      <c r="U122" s="134"/>
      <c r="V122" s="134"/>
      <c r="W122" s="134"/>
      <c r="X122" s="134"/>
      <c r="Y122" s="134"/>
      <c r="Z122" s="134"/>
      <c r="AA122" s="78">
        <f>SUM(G122:Z122)</f>
        <v>0</v>
      </c>
      <c r="AB122" s="43">
        <f>AA122*E122</f>
        <v>0</v>
      </c>
    </row>
    <row r="123" spans="1:28" s="37" customFormat="1" ht="13.5" customHeight="1" outlineLevel="1">
      <c r="A123" s="37">
        <v>6</v>
      </c>
      <c r="B123" s="68">
        <v>1484</v>
      </c>
      <c r="C123" s="68">
        <v>4700</v>
      </c>
      <c r="D123" s="64" t="s">
        <v>186</v>
      </c>
      <c r="E123" s="63">
        <v>45</v>
      </c>
      <c r="F123" s="60"/>
      <c r="G123" s="97"/>
      <c r="H123" s="97"/>
      <c r="I123" s="97"/>
      <c r="J123" s="97"/>
      <c r="K123" s="97"/>
      <c r="L123" s="97"/>
      <c r="M123" s="97"/>
      <c r="N123" s="97"/>
      <c r="O123" s="97"/>
      <c r="P123" s="97"/>
      <c r="Q123" s="97"/>
      <c r="R123" s="97"/>
      <c r="S123" s="97"/>
      <c r="T123" s="97"/>
      <c r="U123" s="97"/>
      <c r="V123" s="97"/>
      <c r="W123" s="97"/>
      <c r="X123" s="97"/>
      <c r="Y123" s="97"/>
      <c r="Z123" s="97"/>
      <c r="AA123" s="84">
        <f t="shared" si="25"/>
        <v>0</v>
      </c>
      <c r="AB123" s="43">
        <f t="shared" si="24"/>
        <v>0</v>
      </c>
    </row>
    <row r="124" spans="1:28" s="37" customFormat="1" ht="13.5" customHeight="1" outlineLevel="1">
      <c r="B124" s="68"/>
      <c r="C124" s="68"/>
      <c r="D124" s="151" t="s">
        <v>447</v>
      </c>
      <c r="E124" s="161">
        <v>95</v>
      </c>
      <c r="F124" s="60"/>
      <c r="G124" s="97"/>
      <c r="H124" s="97"/>
      <c r="I124" s="97"/>
      <c r="J124" s="97"/>
      <c r="K124" s="97"/>
      <c r="L124" s="97"/>
      <c r="M124" s="97"/>
      <c r="N124" s="97"/>
      <c r="O124" s="97"/>
      <c r="P124" s="97"/>
      <c r="Q124" s="97"/>
      <c r="R124" s="97"/>
      <c r="S124" s="97"/>
      <c r="T124" s="97"/>
      <c r="U124" s="97"/>
      <c r="V124" s="97"/>
      <c r="W124" s="97"/>
      <c r="X124" s="97"/>
      <c r="Y124" s="97"/>
      <c r="Z124" s="97"/>
      <c r="AA124" s="78">
        <f t="shared" ref="AA124" si="26">SUM(G124:Z124)</f>
        <v>0</v>
      </c>
      <c r="AB124" s="43">
        <f t="shared" si="24"/>
        <v>0</v>
      </c>
    </row>
    <row r="125" spans="1:28" ht="13.5" customHeight="1" outlineLevel="1">
      <c r="A125" s="37"/>
      <c r="B125" s="68"/>
      <c r="C125" s="68"/>
      <c r="D125" s="64" t="s">
        <v>384</v>
      </c>
      <c r="E125" s="63">
        <v>27</v>
      </c>
      <c r="F125" s="60"/>
      <c r="G125" s="97"/>
      <c r="H125" s="97"/>
      <c r="I125" s="97"/>
      <c r="J125" s="97"/>
      <c r="K125" s="97"/>
      <c r="L125" s="97"/>
      <c r="M125" s="97"/>
      <c r="N125" s="97"/>
      <c r="O125" s="97"/>
      <c r="P125" s="97"/>
      <c r="Q125" s="97"/>
      <c r="R125" s="97"/>
      <c r="S125" s="97"/>
      <c r="T125" s="97"/>
      <c r="U125" s="97"/>
      <c r="V125" s="97"/>
      <c r="W125" s="97"/>
      <c r="X125" s="97"/>
      <c r="Y125" s="97"/>
      <c r="Z125" s="97"/>
      <c r="AA125" s="84">
        <f t="shared" si="25"/>
        <v>0</v>
      </c>
      <c r="AB125" s="43">
        <f t="shared" si="24"/>
        <v>0</v>
      </c>
    </row>
    <row r="126" spans="1:28" s="37" customFormat="1" ht="13.5" customHeight="1" outlineLevel="1">
      <c r="B126" s="68"/>
      <c r="C126" s="68"/>
      <c r="D126" s="64" t="s">
        <v>381</v>
      </c>
      <c r="E126" s="63">
        <v>27</v>
      </c>
      <c r="F126" s="60"/>
      <c r="G126" s="97"/>
      <c r="H126" s="97"/>
      <c r="I126" s="97"/>
      <c r="J126" s="97"/>
      <c r="K126" s="97"/>
      <c r="L126" s="97"/>
      <c r="M126" s="97"/>
      <c r="N126" s="97"/>
      <c r="O126" s="97"/>
      <c r="P126" s="97"/>
      <c r="Q126" s="97"/>
      <c r="R126" s="97"/>
      <c r="S126" s="97"/>
      <c r="T126" s="97"/>
      <c r="U126" s="97"/>
      <c r="V126" s="97"/>
      <c r="W126" s="97"/>
      <c r="X126" s="97"/>
      <c r="Y126" s="97"/>
      <c r="Z126" s="97"/>
      <c r="AA126" s="84">
        <f t="shared" si="25"/>
        <v>0</v>
      </c>
      <c r="AB126" s="43">
        <f t="shared" si="24"/>
        <v>0</v>
      </c>
    </row>
    <row r="127" spans="1:28" s="37" customFormat="1" ht="13.5" customHeight="1" outlineLevel="1">
      <c r="B127" s="68"/>
      <c r="C127" s="68"/>
      <c r="D127" s="64" t="s">
        <v>60</v>
      </c>
      <c r="E127" s="63">
        <v>27</v>
      </c>
      <c r="F127" s="60"/>
      <c r="G127" s="97"/>
      <c r="H127" s="97"/>
      <c r="I127" s="97"/>
      <c r="J127" s="97"/>
      <c r="K127" s="97"/>
      <c r="L127" s="97"/>
      <c r="M127" s="97"/>
      <c r="N127" s="97"/>
      <c r="O127" s="97"/>
      <c r="P127" s="97"/>
      <c r="Q127" s="97"/>
      <c r="R127" s="97"/>
      <c r="S127" s="97"/>
      <c r="T127" s="97"/>
      <c r="U127" s="97"/>
      <c r="V127" s="97"/>
      <c r="W127" s="97"/>
      <c r="X127" s="97"/>
      <c r="Y127" s="97"/>
      <c r="Z127" s="97"/>
      <c r="AA127" s="84">
        <f t="shared" si="25"/>
        <v>0</v>
      </c>
      <c r="AB127" s="43">
        <f t="shared" si="24"/>
        <v>0</v>
      </c>
    </row>
    <row r="128" spans="1:28" ht="13.5" customHeight="1" outlineLevel="1">
      <c r="A128" s="37">
        <v>8</v>
      </c>
      <c r="B128" s="68">
        <v>1453</v>
      </c>
      <c r="C128" s="68">
        <v>1600</v>
      </c>
      <c r="D128" s="64" t="s">
        <v>217</v>
      </c>
      <c r="E128" s="63">
        <v>27</v>
      </c>
      <c r="F128" s="60"/>
      <c r="G128" s="97"/>
      <c r="H128" s="97"/>
      <c r="I128" s="97"/>
      <c r="J128" s="97"/>
      <c r="K128" s="97"/>
      <c r="L128" s="97"/>
      <c r="M128" s="97"/>
      <c r="N128" s="97"/>
      <c r="O128" s="97"/>
      <c r="P128" s="97"/>
      <c r="Q128" s="97"/>
      <c r="R128" s="97"/>
      <c r="S128" s="97"/>
      <c r="T128" s="97"/>
      <c r="U128" s="97"/>
      <c r="V128" s="97"/>
      <c r="W128" s="97"/>
      <c r="X128" s="97"/>
      <c r="Y128" s="97"/>
      <c r="Z128" s="97"/>
      <c r="AA128" s="84">
        <f t="shared" si="25"/>
        <v>0</v>
      </c>
      <c r="AB128" s="43">
        <f t="shared" si="24"/>
        <v>0</v>
      </c>
    </row>
    <row r="129" spans="1:28" ht="13.5" customHeight="1" outlineLevel="1">
      <c r="A129" s="37"/>
      <c r="B129" s="68"/>
      <c r="C129" s="68"/>
      <c r="D129" s="64" t="s">
        <v>389</v>
      </c>
      <c r="E129" s="63">
        <v>27</v>
      </c>
      <c r="F129" s="60"/>
      <c r="G129" s="117"/>
      <c r="H129" s="117"/>
      <c r="I129" s="117"/>
      <c r="J129" s="117"/>
      <c r="K129" s="117"/>
      <c r="L129" s="117"/>
      <c r="M129" s="117"/>
      <c r="N129" s="117"/>
      <c r="O129" s="117"/>
      <c r="P129" s="117"/>
      <c r="Q129" s="117"/>
      <c r="R129" s="117"/>
      <c r="S129" s="117"/>
      <c r="T129" s="117"/>
      <c r="U129" s="117"/>
      <c r="V129" s="117"/>
      <c r="W129" s="117"/>
      <c r="X129" s="117"/>
      <c r="Y129" s="117"/>
      <c r="Z129" s="117"/>
      <c r="AA129" s="78">
        <f>SUM(G129:Z129)</f>
        <v>0</v>
      </c>
      <c r="AB129" s="43">
        <f>AA129*E129</f>
        <v>0</v>
      </c>
    </row>
    <row r="130" spans="1:28" ht="13.5" customHeight="1" outlineLevel="1">
      <c r="A130" s="37">
        <v>11</v>
      </c>
      <c r="B130" s="68">
        <v>1743</v>
      </c>
      <c r="C130" s="68"/>
      <c r="D130" s="64" t="s">
        <v>185</v>
      </c>
      <c r="E130" s="63">
        <v>27</v>
      </c>
      <c r="F130" s="60"/>
      <c r="G130" s="97"/>
      <c r="H130" s="97"/>
      <c r="I130" s="97"/>
      <c r="J130" s="97"/>
      <c r="K130" s="97"/>
      <c r="L130" s="97"/>
      <c r="M130" s="97"/>
      <c r="N130" s="97"/>
      <c r="O130" s="97"/>
      <c r="P130" s="97"/>
      <c r="Q130" s="97"/>
      <c r="R130" s="97"/>
      <c r="S130" s="97"/>
      <c r="T130" s="97"/>
      <c r="U130" s="97"/>
      <c r="V130" s="97"/>
      <c r="W130" s="97"/>
      <c r="X130" s="97"/>
      <c r="Y130" s="97"/>
      <c r="Z130" s="97"/>
      <c r="AA130" s="84">
        <f t="shared" si="25"/>
        <v>0</v>
      </c>
      <c r="AB130" s="43">
        <f>AA130*E130</f>
        <v>0</v>
      </c>
    </row>
    <row r="131" spans="1:28" ht="13.5" customHeight="1" outlineLevel="1">
      <c r="A131" s="37"/>
      <c r="B131" s="68"/>
      <c r="C131" s="68"/>
      <c r="D131" s="64" t="s">
        <v>191</v>
      </c>
      <c r="E131" s="63">
        <v>27</v>
      </c>
      <c r="F131" s="60"/>
      <c r="G131" s="97"/>
      <c r="H131" s="97"/>
      <c r="I131" s="97"/>
      <c r="J131" s="97"/>
      <c r="K131" s="97"/>
      <c r="L131" s="97"/>
      <c r="M131" s="97"/>
      <c r="N131" s="97"/>
      <c r="O131" s="97"/>
      <c r="P131" s="97"/>
      <c r="Q131" s="97"/>
      <c r="R131" s="97"/>
      <c r="S131" s="97"/>
      <c r="T131" s="97"/>
      <c r="U131" s="97"/>
      <c r="V131" s="97"/>
      <c r="W131" s="97"/>
      <c r="X131" s="97"/>
      <c r="Y131" s="97"/>
      <c r="Z131" s="97"/>
      <c r="AA131" s="84">
        <f t="shared" si="25"/>
        <v>0</v>
      </c>
      <c r="AB131" s="43">
        <f>AA131*E131</f>
        <v>0</v>
      </c>
    </row>
    <row r="132" spans="1:28" ht="13.5" customHeight="1" outlineLevel="1">
      <c r="A132" s="37">
        <v>15</v>
      </c>
      <c r="B132" s="68">
        <v>1454</v>
      </c>
      <c r="C132" s="68">
        <v>1700</v>
      </c>
      <c r="D132" s="65" t="s">
        <v>74</v>
      </c>
      <c r="E132" s="66">
        <v>31</v>
      </c>
      <c r="F132" s="60"/>
      <c r="G132" s="97"/>
      <c r="H132" s="97"/>
      <c r="I132" s="97"/>
      <c r="J132" s="97"/>
      <c r="K132" s="97"/>
      <c r="L132" s="97"/>
      <c r="M132" s="97"/>
      <c r="N132" s="97"/>
      <c r="O132" s="97"/>
      <c r="P132" s="97"/>
      <c r="Q132" s="97"/>
      <c r="R132" s="97"/>
      <c r="S132" s="97"/>
      <c r="T132" s="97"/>
      <c r="U132" s="97"/>
      <c r="V132" s="97"/>
      <c r="W132" s="97"/>
      <c r="X132" s="97"/>
      <c r="Y132" s="97"/>
      <c r="Z132" s="97"/>
      <c r="AA132" s="84">
        <f t="shared" si="25"/>
        <v>0</v>
      </c>
      <c r="AB132" s="43">
        <f t="shared" si="24"/>
        <v>0</v>
      </c>
    </row>
    <row r="133" spans="1:28" ht="13.5" customHeight="1">
      <c r="D133" s="29" t="s">
        <v>14</v>
      </c>
      <c r="E133" s="29"/>
      <c r="F133" s="85"/>
      <c r="G133" s="95"/>
      <c r="H133" s="95"/>
      <c r="I133" s="95"/>
      <c r="J133" s="95"/>
      <c r="K133" s="95"/>
      <c r="L133" s="95"/>
      <c r="M133" s="95"/>
      <c r="N133" s="95"/>
      <c r="O133" s="95"/>
      <c r="P133" s="95"/>
      <c r="Q133" s="95"/>
      <c r="R133" s="95"/>
      <c r="S133" s="95"/>
      <c r="T133" s="95"/>
      <c r="U133" s="95"/>
      <c r="V133" s="95"/>
      <c r="W133" s="95"/>
      <c r="X133" s="95"/>
      <c r="Y133" s="95"/>
      <c r="Z133" s="95"/>
    </row>
    <row r="134" spans="1:28" ht="13.5" customHeight="1" outlineLevel="1">
      <c r="B134" s="68">
        <v>1374</v>
      </c>
      <c r="C134" s="68">
        <v>100</v>
      </c>
      <c r="D134" s="67" t="s">
        <v>30</v>
      </c>
      <c r="E134" s="45">
        <v>58</v>
      </c>
      <c r="F134" s="13" t="s">
        <v>260</v>
      </c>
      <c r="G134" s="103"/>
      <c r="H134" s="103"/>
      <c r="I134" s="103"/>
      <c r="J134" s="103"/>
      <c r="K134" s="103"/>
      <c r="L134" s="103"/>
      <c r="M134" s="103"/>
      <c r="N134" s="103"/>
      <c r="O134" s="103"/>
      <c r="P134" s="103"/>
      <c r="Q134" s="103"/>
      <c r="R134" s="103"/>
      <c r="S134" s="103"/>
      <c r="T134" s="103"/>
      <c r="U134" s="103"/>
      <c r="V134" s="103"/>
      <c r="W134" s="103"/>
      <c r="X134" s="103"/>
      <c r="Y134" s="103"/>
      <c r="Z134" s="103"/>
      <c r="AA134" s="78">
        <f t="shared" ref="AA134:AA164" si="27">SUM(G134:Z134)</f>
        <v>0</v>
      </c>
      <c r="AB134" s="43">
        <f t="shared" ref="AB134:AB164" si="28">AA134*E134</f>
        <v>0</v>
      </c>
    </row>
    <row r="135" spans="1:28" s="37" customFormat="1" ht="13.5" customHeight="1" outlineLevel="1">
      <c r="A135"/>
      <c r="B135" s="68">
        <v>1376</v>
      </c>
      <c r="C135" s="68">
        <v>300</v>
      </c>
      <c r="D135" s="64" t="s">
        <v>31</v>
      </c>
      <c r="E135" s="39">
        <v>98</v>
      </c>
      <c r="F135" s="13" t="s">
        <v>261</v>
      </c>
      <c r="G135" s="103"/>
      <c r="H135" s="103"/>
      <c r="I135" s="103"/>
      <c r="J135" s="103"/>
      <c r="K135" s="103"/>
      <c r="L135" s="103"/>
      <c r="M135" s="103"/>
      <c r="N135" s="103"/>
      <c r="O135" s="103"/>
      <c r="P135" s="103"/>
      <c r="Q135" s="103"/>
      <c r="R135" s="103"/>
      <c r="S135" s="103"/>
      <c r="T135" s="103"/>
      <c r="U135" s="103"/>
      <c r="V135" s="103"/>
      <c r="W135" s="103"/>
      <c r="X135" s="103"/>
      <c r="Y135" s="103"/>
      <c r="Z135" s="103"/>
      <c r="AA135" s="78">
        <f t="shared" si="27"/>
        <v>0</v>
      </c>
      <c r="AB135" s="43">
        <f t="shared" si="28"/>
        <v>0</v>
      </c>
    </row>
    <row r="136" spans="1:28" s="37" customFormat="1" ht="13.5" customHeight="1" outlineLevel="1">
      <c r="A136"/>
      <c r="B136" s="68">
        <v>1377</v>
      </c>
      <c r="C136" s="68">
        <v>400</v>
      </c>
      <c r="D136" s="64" t="s">
        <v>32</v>
      </c>
      <c r="E136" s="39">
        <v>98</v>
      </c>
      <c r="F136" s="13" t="s">
        <v>262</v>
      </c>
      <c r="G136" s="103"/>
      <c r="H136" s="103"/>
      <c r="I136" s="103"/>
      <c r="J136" s="103"/>
      <c r="K136" s="103"/>
      <c r="L136" s="103"/>
      <c r="M136" s="103"/>
      <c r="N136" s="103"/>
      <c r="O136" s="103"/>
      <c r="P136" s="103"/>
      <c r="Q136" s="103"/>
      <c r="R136" s="103"/>
      <c r="S136" s="103"/>
      <c r="T136" s="103"/>
      <c r="U136" s="103"/>
      <c r="V136" s="103"/>
      <c r="W136" s="103"/>
      <c r="X136" s="103"/>
      <c r="Y136" s="103"/>
      <c r="Z136" s="103"/>
      <c r="AA136" s="78">
        <f t="shared" si="27"/>
        <v>0</v>
      </c>
      <c r="AB136" s="43">
        <f t="shared" si="28"/>
        <v>0</v>
      </c>
    </row>
    <row r="137" spans="1:28" s="37" customFormat="1" ht="13.5" customHeight="1" outlineLevel="1">
      <c r="A137"/>
      <c r="B137" s="68">
        <v>1378</v>
      </c>
      <c r="C137" s="68">
        <v>500</v>
      </c>
      <c r="D137" s="151" t="s">
        <v>33</v>
      </c>
      <c r="E137" s="39">
        <v>112</v>
      </c>
      <c r="F137" s="13" t="s">
        <v>263</v>
      </c>
      <c r="G137" s="103"/>
      <c r="H137" s="103"/>
      <c r="I137" s="103"/>
      <c r="J137" s="103"/>
      <c r="K137" s="103"/>
      <c r="L137" s="103"/>
      <c r="M137" s="103"/>
      <c r="N137" s="103"/>
      <c r="O137" s="103"/>
      <c r="P137" s="103"/>
      <c r="Q137" s="103"/>
      <c r="R137" s="103"/>
      <c r="S137" s="103"/>
      <c r="T137" s="103"/>
      <c r="U137" s="103"/>
      <c r="V137" s="103"/>
      <c r="W137" s="103"/>
      <c r="X137" s="103"/>
      <c r="Y137" s="103"/>
      <c r="Z137" s="103"/>
      <c r="AA137" s="78">
        <f t="shared" si="27"/>
        <v>0</v>
      </c>
      <c r="AB137" s="43">
        <f t="shared" si="28"/>
        <v>0</v>
      </c>
    </row>
    <row r="138" spans="1:28" s="37" customFormat="1" ht="13.5" customHeight="1" outlineLevel="1">
      <c r="A138"/>
      <c r="B138" s="68">
        <v>1379</v>
      </c>
      <c r="C138" s="68">
        <v>600</v>
      </c>
      <c r="D138" s="64" t="s">
        <v>39</v>
      </c>
      <c r="E138" s="39">
        <v>92</v>
      </c>
      <c r="F138" s="13" t="s">
        <v>264</v>
      </c>
      <c r="G138" s="103"/>
      <c r="H138" s="103"/>
      <c r="I138" s="103"/>
      <c r="J138" s="103"/>
      <c r="K138" s="103"/>
      <c r="L138" s="103"/>
      <c r="M138" s="103"/>
      <c r="N138" s="103"/>
      <c r="O138" s="103"/>
      <c r="P138" s="103"/>
      <c r="Q138" s="103"/>
      <c r="R138" s="103"/>
      <c r="S138" s="103"/>
      <c r="T138" s="103"/>
      <c r="U138" s="103"/>
      <c r="V138" s="103"/>
      <c r="W138" s="103"/>
      <c r="X138" s="103"/>
      <c r="Y138" s="103"/>
      <c r="Z138" s="103"/>
      <c r="AA138" s="78">
        <f t="shared" si="27"/>
        <v>0</v>
      </c>
      <c r="AB138" s="43">
        <f t="shared" si="28"/>
        <v>0</v>
      </c>
    </row>
    <row r="139" spans="1:28" s="37" customFormat="1" ht="13.5" customHeight="1" outlineLevel="1">
      <c r="A139"/>
      <c r="B139" s="68">
        <v>1375</v>
      </c>
      <c r="C139" s="68">
        <v>200</v>
      </c>
      <c r="D139" s="64" t="s">
        <v>68</v>
      </c>
      <c r="E139" s="39">
        <v>92</v>
      </c>
      <c r="F139" s="13" t="s">
        <v>265</v>
      </c>
      <c r="G139" s="103"/>
      <c r="H139" s="103"/>
      <c r="I139" s="103"/>
      <c r="J139" s="103"/>
      <c r="K139" s="103"/>
      <c r="L139" s="103"/>
      <c r="M139" s="103"/>
      <c r="N139" s="103"/>
      <c r="O139" s="103"/>
      <c r="P139" s="103"/>
      <c r="Q139" s="103"/>
      <c r="R139" s="103"/>
      <c r="S139" s="103"/>
      <c r="T139" s="103"/>
      <c r="U139" s="103"/>
      <c r="V139" s="103"/>
      <c r="W139" s="103"/>
      <c r="X139" s="103"/>
      <c r="Y139" s="103"/>
      <c r="Z139" s="103"/>
      <c r="AA139" s="78">
        <f t="shared" si="27"/>
        <v>0</v>
      </c>
      <c r="AB139" s="43">
        <f t="shared" si="28"/>
        <v>0</v>
      </c>
    </row>
    <row r="140" spans="1:28" ht="13.5" customHeight="1" outlineLevel="1">
      <c r="A140" s="37"/>
      <c r="B140" s="68">
        <v>1731</v>
      </c>
      <c r="C140" s="68">
        <v>105</v>
      </c>
      <c r="D140" s="64" t="s">
        <v>70</v>
      </c>
      <c r="E140" s="39">
        <v>115</v>
      </c>
      <c r="F140" s="13" t="s">
        <v>266</v>
      </c>
      <c r="G140" s="103"/>
      <c r="H140" s="103"/>
      <c r="I140" s="103"/>
      <c r="J140" s="103"/>
      <c r="K140" s="103"/>
      <c r="L140" s="103"/>
      <c r="M140" s="103"/>
      <c r="N140" s="103"/>
      <c r="O140" s="103"/>
      <c r="P140" s="103"/>
      <c r="Q140" s="103"/>
      <c r="R140" s="103"/>
      <c r="S140" s="103"/>
      <c r="T140" s="103"/>
      <c r="U140" s="103"/>
      <c r="V140" s="103"/>
      <c r="W140" s="103"/>
      <c r="X140" s="103"/>
      <c r="Y140" s="103"/>
      <c r="Z140" s="103"/>
      <c r="AA140" s="78">
        <f t="shared" si="27"/>
        <v>0</v>
      </c>
      <c r="AB140" s="43">
        <f t="shared" si="28"/>
        <v>0</v>
      </c>
    </row>
    <row r="141" spans="1:28" s="37" customFormat="1" ht="13.5" customHeight="1" outlineLevel="1">
      <c r="B141" s="68">
        <v>1764</v>
      </c>
      <c r="C141" s="68"/>
      <c r="D141" s="64" t="s">
        <v>187</v>
      </c>
      <c r="E141" s="39">
        <v>81</v>
      </c>
      <c r="F141" s="13" t="s">
        <v>267</v>
      </c>
      <c r="G141" s="103"/>
      <c r="H141" s="103"/>
      <c r="I141" s="103"/>
      <c r="J141" s="103"/>
      <c r="K141" s="103"/>
      <c r="L141" s="103"/>
      <c r="M141" s="103"/>
      <c r="N141" s="103"/>
      <c r="O141" s="103"/>
      <c r="P141" s="103"/>
      <c r="Q141" s="103"/>
      <c r="R141" s="103"/>
      <c r="S141" s="103"/>
      <c r="T141" s="103"/>
      <c r="U141" s="103"/>
      <c r="V141" s="103"/>
      <c r="W141" s="103"/>
      <c r="X141" s="103"/>
      <c r="Y141" s="103"/>
      <c r="Z141" s="103"/>
      <c r="AA141" s="78">
        <f t="shared" si="27"/>
        <v>0</v>
      </c>
      <c r="AB141" s="43">
        <f t="shared" si="28"/>
        <v>0</v>
      </c>
    </row>
    <row r="142" spans="1:28" s="37" customFormat="1" ht="13.5" customHeight="1" outlineLevel="1">
      <c r="B142" s="68"/>
      <c r="C142" s="68"/>
      <c r="D142" s="151" t="s">
        <v>392</v>
      </c>
      <c r="E142" s="39">
        <v>81</v>
      </c>
      <c r="F142" s="113"/>
      <c r="G142" s="103"/>
      <c r="H142" s="103"/>
      <c r="I142" s="103"/>
      <c r="J142" s="103"/>
      <c r="K142" s="103"/>
      <c r="L142" s="103"/>
      <c r="M142" s="103"/>
      <c r="N142" s="103"/>
      <c r="O142" s="103"/>
      <c r="P142" s="103"/>
      <c r="Q142" s="103"/>
      <c r="R142" s="103"/>
      <c r="S142" s="103"/>
      <c r="T142" s="103"/>
      <c r="U142" s="103"/>
      <c r="V142" s="103"/>
      <c r="W142" s="103"/>
      <c r="X142" s="103"/>
      <c r="Y142" s="103"/>
      <c r="Z142" s="103"/>
      <c r="AA142" s="78">
        <f>SUM(G142:Z142)</f>
        <v>0</v>
      </c>
      <c r="AB142" s="43">
        <f>AA142*E142</f>
        <v>0</v>
      </c>
    </row>
    <row r="143" spans="1:28" ht="13.5" customHeight="1" outlineLevel="1">
      <c r="A143" s="37"/>
      <c r="B143" s="68"/>
      <c r="C143" s="68"/>
      <c r="D143" s="151" t="s">
        <v>393</v>
      </c>
      <c r="E143" s="39">
        <v>85</v>
      </c>
      <c r="F143" s="113"/>
      <c r="G143" s="103"/>
      <c r="H143" s="103"/>
      <c r="I143" s="103"/>
      <c r="J143" s="103"/>
      <c r="K143" s="103"/>
      <c r="L143" s="103"/>
      <c r="M143" s="103"/>
      <c r="N143" s="103"/>
      <c r="O143" s="103"/>
      <c r="P143" s="103"/>
      <c r="Q143" s="103"/>
      <c r="R143" s="103"/>
      <c r="S143" s="103"/>
      <c r="T143" s="103"/>
      <c r="U143" s="103"/>
      <c r="V143" s="103"/>
      <c r="W143" s="103"/>
      <c r="X143" s="103"/>
      <c r="Y143" s="103"/>
      <c r="Z143" s="103"/>
      <c r="AA143" s="78">
        <f>SUM(G143:Z143)</f>
        <v>0</v>
      </c>
      <c r="AB143" s="43">
        <f>AA143*E143</f>
        <v>0</v>
      </c>
    </row>
    <row r="144" spans="1:28" ht="13.5" customHeight="1" outlineLevel="1">
      <c r="A144" s="37"/>
      <c r="B144" s="68">
        <v>1950</v>
      </c>
      <c r="C144" s="68">
        <v>1300</v>
      </c>
      <c r="D144" s="64" t="s">
        <v>200</v>
      </c>
      <c r="E144" s="39">
        <v>100</v>
      </c>
      <c r="F144" s="13" t="s">
        <v>268</v>
      </c>
      <c r="G144" s="103"/>
      <c r="H144" s="103"/>
      <c r="I144" s="103"/>
      <c r="J144" s="103"/>
      <c r="K144" s="103"/>
      <c r="L144" s="103"/>
      <c r="M144" s="103"/>
      <c r="N144" s="103"/>
      <c r="O144" s="103"/>
      <c r="P144" s="103"/>
      <c r="Q144" s="103"/>
      <c r="R144" s="103"/>
      <c r="S144" s="103"/>
      <c r="T144" s="103"/>
      <c r="U144" s="103"/>
      <c r="V144" s="103"/>
      <c r="W144" s="103"/>
      <c r="X144" s="103"/>
      <c r="Y144" s="103"/>
      <c r="Z144" s="103"/>
      <c r="AA144" s="78">
        <f t="shared" si="27"/>
        <v>0</v>
      </c>
      <c r="AB144" s="43">
        <f t="shared" si="28"/>
        <v>0</v>
      </c>
    </row>
    <row r="145" spans="1:28" ht="13.5" customHeight="1" outlineLevel="1">
      <c r="B145" s="68">
        <v>1951</v>
      </c>
      <c r="C145" s="68">
        <v>1300</v>
      </c>
      <c r="D145" s="64" t="s">
        <v>201</v>
      </c>
      <c r="E145" s="39">
        <v>100</v>
      </c>
      <c r="F145" s="13" t="s">
        <v>269</v>
      </c>
      <c r="G145" s="103"/>
      <c r="H145" s="103"/>
      <c r="I145" s="103"/>
      <c r="J145" s="103"/>
      <c r="K145" s="103"/>
      <c r="L145" s="103"/>
      <c r="M145" s="103"/>
      <c r="N145" s="103"/>
      <c r="O145" s="103"/>
      <c r="P145" s="103"/>
      <c r="Q145" s="103"/>
      <c r="R145" s="103"/>
      <c r="S145" s="103"/>
      <c r="T145" s="103"/>
      <c r="U145" s="103"/>
      <c r="V145" s="103"/>
      <c r="W145" s="103"/>
      <c r="X145" s="103"/>
      <c r="Y145" s="103"/>
      <c r="Z145" s="103"/>
      <c r="AA145" s="78">
        <f t="shared" si="27"/>
        <v>0</v>
      </c>
      <c r="AB145" s="43">
        <f t="shared" si="28"/>
        <v>0</v>
      </c>
    </row>
    <row r="146" spans="1:28" s="37" customFormat="1" ht="13.5" customHeight="1" outlineLevel="1">
      <c r="B146" s="68">
        <v>1952</v>
      </c>
      <c r="C146" s="68">
        <v>1300</v>
      </c>
      <c r="D146" s="151" t="s">
        <v>202</v>
      </c>
      <c r="E146" s="39">
        <v>109</v>
      </c>
      <c r="F146" s="13" t="s">
        <v>270</v>
      </c>
      <c r="G146" s="103"/>
      <c r="H146" s="103"/>
      <c r="I146" s="103"/>
      <c r="J146" s="103"/>
      <c r="K146" s="103"/>
      <c r="L146" s="103"/>
      <c r="M146" s="103"/>
      <c r="N146" s="103"/>
      <c r="O146" s="103"/>
      <c r="P146" s="103"/>
      <c r="Q146" s="103"/>
      <c r="R146" s="103"/>
      <c r="S146" s="103"/>
      <c r="T146" s="103"/>
      <c r="U146" s="103"/>
      <c r="V146" s="103"/>
      <c r="W146" s="103"/>
      <c r="X146" s="103"/>
      <c r="Y146" s="103"/>
      <c r="Z146" s="103"/>
      <c r="AA146" s="78">
        <f t="shared" si="27"/>
        <v>0</v>
      </c>
      <c r="AB146" s="43">
        <f t="shared" si="28"/>
        <v>0</v>
      </c>
    </row>
    <row r="147" spans="1:28" s="37" customFormat="1" ht="13.5" customHeight="1" outlineLevel="1">
      <c r="B147" s="68">
        <v>1953</v>
      </c>
      <c r="C147" s="68">
        <v>1300</v>
      </c>
      <c r="D147" s="151" t="s">
        <v>203</v>
      </c>
      <c r="E147" s="39">
        <v>100</v>
      </c>
      <c r="F147" s="13" t="s">
        <v>271</v>
      </c>
      <c r="G147" s="103"/>
      <c r="H147" s="103"/>
      <c r="I147" s="103"/>
      <c r="J147" s="103"/>
      <c r="K147" s="103"/>
      <c r="L147" s="103"/>
      <c r="M147" s="103"/>
      <c r="N147" s="103"/>
      <c r="O147" s="103"/>
      <c r="P147" s="103"/>
      <c r="Q147" s="103"/>
      <c r="R147" s="103"/>
      <c r="S147" s="103"/>
      <c r="T147" s="103"/>
      <c r="U147" s="103"/>
      <c r="V147" s="103"/>
      <c r="W147" s="103"/>
      <c r="X147" s="103"/>
      <c r="Y147" s="103"/>
      <c r="Z147" s="103"/>
      <c r="AA147" s="78">
        <f t="shared" si="27"/>
        <v>0</v>
      </c>
      <c r="AB147" s="43">
        <f t="shared" si="28"/>
        <v>0</v>
      </c>
    </row>
    <row r="148" spans="1:28" s="37" customFormat="1" ht="13.5" customHeight="1" outlineLevel="1">
      <c r="A148"/>
      <c r="B148" s="68">
        <v>1386</v>
      </c>
      <c r="C148" s="68">
        <v>1300</v>
      </c>
      <c r="D148" s="151" t="s">
        <v>205</v>
      </c>
      <c r="E148" s="39">
        <v>161</v>
      </c>
      <c r="F148" s="13" t="s">
        <v>272</v>
      </c>
      <c r="G148" s="103"/>
      <c r="H148" s="103"/>
      <c r="I148" s="103"/>
      <c r="J148" s="103"/>
      <c r="K148" s="103"/>
      <c r="L148" s="103"/>
      <c r="M148" s="103"/>
      <c r="N148" s="103"/>
      <c r="O148" s="103"/>
      <c r="P148" s="103"/>
      <c r="Q148" s="103"/>
      <c r="R148" s="103"/>
      <c r="S148" s="103"/>
      <c r="T148" s="103"/>
      <c r="U148" s="103"/>
      <c r="V148" s="103"/>
      <c r="W148" s="103"/>
      <c r="X148" s="103"/>
      <c r="Y148" s="103"/>
      <c r="Z148" s="103"/>
      <c r="AA148" s="78">
        <f t="shared" si="27"/>
        <v>0</v>
      </c>
      <c r="AB148" s="43">
        <f t="shared" si="28"/>
        <v>0</v>
      </c>
    </row>
    <row r="149" spans="1:28" s="37" customFormat="1" ht="13.5" customHeight="1" outlineLevel="1">
      <c r="A149"/>
      <c r="B149" s="68">
        <v>1954</v>
      </c>
      <c r="C149" s="68">
        <v>1300</v>
      </c>
      <c r="D149" s="151" t="s">
        <v>204</v>
      </c>
      <c r="E149" s="39">
        <v>118</v>
      </c>
      <c r="F149" s="13" t="s">
        <v>273</v>
      </c>
      <c r="G149" s="103"/>
      <c r="H149" s="103"/>
      <c r="I149" s="103"/>
      <c r="J149" s="103"/>
      <c r="K149" s="103"/>
      <c r="L149" s="103"/>
      <c r="M149" s="103"/>
      <c r="N149" s="103"/>
      <c r="O149" s="103"/>
      <c r="P149" s="103"/>
      <c r="Q149" s="103"/>
      <c r="R149" s="103"/>
      <c r="S149" s="103"/>
      <c r="T149" s="103"/>
      <c r="U149" s="103"/>
      <c r="V149" s="103"/>
      <c r="W149" s="103"/>
      <c r="X149" s="103"/>
      <c r="Y149" s="103"/>
      <c r="Z149" s="103"/>
      <c r="AA149" s="78">
        <f t="shared" si="27"/>
        <v>0</v>
      </c>
      <c r="AB149" s="43">
        <f t="shared" si="28"/>
        <v>0</v>
      </c>
    </row>
    <row r="150" spans="1:28" ht="13.5" customHeight="1" outlineLevel="1">
      <c r="B150" s="68">
        <v>1393</v>
      </c>
      <c r="C150" s="68">
        <v>2000</v>
      </c>
      <c r="D150" s="151" t="s">
        <v>37</v>
      </c>
      <c r="E150" s="39">
        <v>98</v>
      </c>
      <c r="F150" s="13" t="s">
        <v>274</v>
      </c>
      <c r="G150" s="2"/>
      <c r="H150" s="2"/>
      <c r="I150" s="2"/>
      <c r="J150" s="2"/>
      <c r="K150" s="2"/>
      <c r="L150" s="2"/>
      <c r="M150" s="2"/>
      <c r="N150" s="2"/>
      <c r="O150" s="2"/>
      <c r="P150" s="2"/>
      <c r="Q150" s="2"/>
      <c r="R150" s="2"/>
      <c r="S150" s="2"/>
      <c r="T150" s="2"/>
      <c r="U150" s="2"/>
      <c r="V150" s="2"/>
      <c r="W150" s="2"/>
      <c r="X150" s="2"/>
      <c r="Y150" s="2"/>
      <c r="Z150" s="2"/>
      <c r="AA150" s="44">
        <f t="shared" ref="AA150:AA157" si="29">SUM(G150:Z150)</f>
        <v>0</v>
      </c>
      <c r="AB150" s="43">
        <f t="shared" ref="AB150:AB157" si="30">AA150*E150</f>
        <v>0</v>
      </c>
    </row>
    <row r="151" spans="1:28" ht="13.5" customHeight="1" outlineLevel="1">
      <c r="A151" s="37"/>
      <c r="B151" s="68"/>
      <c r="C151" s="68"/>
      <c r="D151" s="186" t="s">
        <v>478</v>
      </c>
      <c r="E151" s="39">
        <v>89</v>
      </c>
      <c r="F151" s="167"/>
      <c r="G151" s="171"/>
      <c r="H151" s="171"/>
      <c r="I151" s="171"/>
      <c r="J151" s="171"/>
      <c r="K151" s="171"/>
      <c r="L151" s="171"/>
      <c r="M151" s="171"/>
      <c r="N151" s="171"/>
      <c r="O151" s="171"/>
      <c r="P151" s="171"/>
      <c r="Q151" s="171"/>
      <c r="R151" s="171"/>
      <c r="S151" s="171"/>
      <c r="T151" s="171"/>
      <c r="U151" s="171"/>
      <c r="V151" s="171"/>
      <c r="W151" s="171"/>
      <c r="X151" s="171"/>
      <c r="Y151" s="171"/>
      <c r="Z151" s="171"/>
      <c r="AA151" s="84">
        <f t="shared" ref="AA151" si="31">SUM(G151:Z151)</f>
        <v>0</v>
      </c>
      <c r="AB151" s="43">
        <f t="shared" si="30"/>
        <v>0</v>
      </c>
    </row>
    <row r="152" spans="1:28" s="37" customFormat="1" ht="13.5" customHeight="1" outlineLevel="1">
      <c r="B152" s="68"/>
      <c r="C152" s="68"/>
      <c r="D152" s="64" t="s">
        <v>385</v>
      </c>
      <c r="E152" s="39">
        <v>71</v>
      </c>
      <c r="F152" s="41"/>
      <c r="G152" s="2"/>
      <c r="H152" s="2"/>
      <c r="I152" s="2"/>
      <c r="J152" s="2"/>
      <c r="K152" s="2"/>
      <c r="L152" s="2"/>
      <c r="M152" s="2"/>
      <c r="N152" s="2"/>
      <c r="O152" s="2"/>
      <c r="P152" s="2"/>
      <c r="Q152" s="2"/>
      <c r="R152" s="2"/>
      <c r="S152" s="2"/>
      <c r="T152" s="2"/>
      <c r="U152" s="2"/>
      <c r="V152" s="2"/>
      <c r="W152" s="2"/>
      <c r="X152" s="2"/>
      <c r="Y152" s="2"/>
      <c r="Z152" s="2"/>
      <c r="AA152" s="84">
        <f t="shared" si="29"/>
        <v>0</v>
      </c>
      <c r="AB152" s="43">
        <f t="shared" si="30"/>
        <v>0</v>
      </c>
    </row>
    <row r="153" spans="1:28" ht="13.5" customHeight="1" outlineLevel="1">
      <c r="A153" s="37"/>
      <c r="B153" s="68"/>
      <c r="C153" s="68"/>
      <c r="D153" s="64" t="s">
        <v>386</v>
      </c>
      <c r="E153" s="39">
        <v>75</v>
      </c>
      <c r="F153" s="41"/>
      <c r="G153" s="2"/>
      <c r="H153" s="2"/>
      <c r="I153" s="2"/>
      <c r="J153" s="2"/>
      <c r="K153" s="2"/>
      <c r="L153" s="2"/>
      <c r="M153" s="2"/>
      <c r="N153" s="2"/>
      <c r="O153" s="2"/>
      <c r="P153" s="2"/>
      <c r="Q153" s="2"/>
      <c r="R153" s="2"/>
      <c r="S153" s="2"/>
      <c r="T153" s="2"/>
      <c r="U153" s="2"/>
      <c r="V153" s="2"/>
      <c r="W153" s="2"/>
      <c r="X153" s="2"/>
      <c r="Y153" s="2"/>
      <c r="Z153" s="2"/>
      <c r="AA153" s="84">
        <f t="shared" si="29"/>
        <v>0</v>
      </c>
      <c r="AB153" s="43">
        <f t="shared" si="30"/>
        <v>0</v>
      </c>
    </row>
    <row r="154" spans="1:28" ht="13.5" customHeight="1" outlineLevel="1">
      <c r="A154" s="37"/>
      <c r="B154" s="68"/>
      <c r="C154" s="68"/>
      <c r="D154" s="151" t="s">
        <v>387</v>
      </c>
      <c r="E154" s="39">
        <v>81</v>
      </c>
      <c r="F154" s="41"/>
      <c r="G154" s="2"/>
      <c r="H154" s="2"/>
      <c r="I154" s="2"/>
      <c r="J154" s="2"/>
      <c r="K154" s="2"/>
      <c r="L154" s="2"/>
      <c r="M154" s="2"/>
      <c r="N154" s="2"/>
      <c r="O154" s="2"/>
      <c r="P154" s="2"/>
      <c r="Q154" s="2"/>
      <c r="R154" s="2"/>
      <c r="S154" s="2"/>
      <c r="T154" s="2"/>
      <c r="U154" s="2"/>
      <c r="V154" s="2"/>
      <c r="W154" s="2"/>
      <c r="X154" s="2"/>
      <c r="Y154" s="2"/>
      <c r="Z154" s="2"/>
      <c r="AA154" s="84">
        <f t="shared" si="29"/>
        <v>0</v>
      </c>
      <c r="AB154" s="43">
        <f t="shared" si="30"/>
        <v>0</v>
      </c>
    </row>
    <row r="155" spans="1:28" ht="13.5" customHeight="1" outlineLevel="1">
      <c r="B155" s="68">
        <v>1380</v>
      </c>
      <c r="C155" s="68">
        <v>700</v>
      </c>
      <c r="D155" s="151" t="s">
        <v>34</v>
      </c>
      <c r="E155" s="39">
        <v>127</v>
      </c>
      <c r="F155" s="13" t="s">
        <v>275</v>
      </c>
      <c r="G155" s="2"/>
      <c r="H155" s="2"/>
      <c r="I155" s="2"/>
      <c r="J155" s="2"/>
      <c r="K155" s="2"/>
      <c r="L155" s="2"/>
      <c r="M155" s="2"/>
      <c r="N155" s="2"/>
      <c r="O155" s="2"/>
      <c r="P155" s="2"/>
      <c r="Q155" s="2"/>
      <c r="R155" s="2"/>
      <c r="S155" s="2"/>
      <c r="T155" s="2"/>
      <c r="U155" s="2"/>
      <c r="V155" s="2"/>
      <c r="W155" s="2"/>
      <c r="X155" s="2"/>
      <c r="Y155" s="2"/>
      <c r="Z155" s="2"/>
      <c r="AA155" s="44">
        <f t="shared" si="29"/>
        <v>0</v>
      </c>
      <c r="AB155" s="43">
        <f t="shared" si="30"/>
        <v>0</v>
      </c>
    </row>
    <row r="156" spans="1:28" ht="13.5" customHeight="1" outlineLevel="1">
      <c r="B156" s="68">
        <v>1382</v>
      </c>
      <c r="C156" s="68">
        <v>900</v>
      </c>
      <c r="D156" s="151" t="s">
        <v>35</v>
      </c>
      <c r="E156" s="39">
        <v>178</v>
      </c>
      <c r="F156" s="13" t="s">
        <v>276</v>
      </c>
      <c r="G156" s="2"/>
      <c r="H156" s="2"/>
      <c r="I156" s="2"/>
      <c r="J156" s="2"/>
      <c r="K156" s="2"/>
      <c r="L156" s="2"/>
      <c r="M156" s="2"/>
      <c r="N156" s="2"/>
      <c r="O156" s="2"/>
      <c r="P156" s="2"/>
      <c r="Q156" s="2"/>
      <c r="R156" s="2"/>
      <c r="S156" s="2"/>
      <c r="T156" s="2"/>
      <c r="U156" s="2"/>
      <c r="V156" s="2"/>
      <c r="W156" s="2"/>
      <c r="X156" s="2"/>
      <c r="Y156" s="2"/>
      <c r="Z156" s="2"/>
      <c r="AA156" s="44">
        <f t="shared" si="29"/>
        <v>0</v>
      </c>
      <c r="AB156" s="43">
        <f t="shared" si="30"/>
        <v>0</v>
      </c>
    </row>
    <row r="157" spans="1:28" ht="13.5" customHeight="1" outlineLevel="1">
      <c r="A157" s="37"/>
      <c r="B157" s="74">
        <v>1835</v>
      </c>
      <c r="C157" s="68"/>
      <c r="D157" s="151" t="s">
        <v>408</v>
      </c>
      <c r="E157" s="39">
        <v>127</v>
      </c>
      <c r="F157" s="13"/>
      <c r="G157" s="114"/>
      <c r="H157" s="114"/>
      <c r="I157" s="114"/>
      <c r="J157" s="114"/>
      <c r="K157" s="114"/>
      <c r="L157" s="114"/>
      <c r="M157" s="114"/>
      <c r="N157" s="114"/>
      <c r="O157" s="114"/>
      <c r="P157" s="114"/>
      <c r="Q157" s="114"/>
      <c r="R157" s="114"/>
      <c r="S157" s="114"/>
      <c r="T157" s="114"/>
      <c r="U157" s="114"/>
      <c r="V157" s="114"/>
      <c r="W157" s="114"/>
      <c r="X157" s="114"/>
      <c r="Y157" s="114"/>
      <c r="Z157" s="114"/>
      <c r="AA157" s="78">
        <f t="shared" si="29"/>
        <v>0</v>
      </c>
      <c r="AB157" s="43">
        <f t="shared" si="30"/>
        <v>0</v>
      </c>
    </row>
    <row r="158" spans="1:28" ht="13.5" customHeight="1" outlineLevel="1">
      <c r="B158" s="68">
        <v>1383</v>
      </c>
      <c r="C158" s="68">
        <v>1000</v>
      </c>
      <c r="D158" s="151" t="s">
        <v>64</v>
      </c>
      <c r="E158" s="39">
        <v>118</v>
      </c>
      <c r="F158" s="13" t="s">
        <v>277</v>
      </c>
      <c r="G158" s="103"/>
      <c r="H158" s="103"/>
      <c r="I158" s="103"/>
      <c r="J158" s="103"/>
      <c r="K158" s="103"/>
      <c r="L158" s="103"/>
      <c r="M158" s="103"/>
      <c r="N158" s="103"/>
      <c r="O158" s="103"/>
      <c r="P158" s="103"/>
      <c r="Q158" s="103"/>
      <c r="R158" s="103"/>
      <c r="S158" s="103"/>
      <c r="T158" s="103"/>
      <c r="U158" s="103"/>
      <c r="V158" s="103"/>
      <c r="W158" s="103"/>
      <c r="X158" s="103"/>
      <c r="Y158" s="103"/>
      <c r="Z158" s="103"/>
      <c r="AA158" s="78">
        <f t="shared" si="27"/>
        <v>0</v>
      </c>
      <c r="AB158" s="43">
        <f t="shared" si="28"/>
        <v>0</v>
      </c>
    </row>
    <row r="159" spans="1:28" ht="13.5" customHeight="1" outlineLevel="1">
      <c r="B159" s="68">
        <v>1384</v>
      </c>
      <c r="C159" s="68">
        <v>1100</v>
      </c>
      <c r="D159" s="151" t="s">
        <v>36</v>
      </c>
      <c r="E159" s="39">
        <v>104</v>
      </c>
      <c r="F159" s="13" t="s">
        <v>278</v>
      </c>
      <c r="G159" s="103"/>
      <c r="H159" s="103"/>
      <c r="I159" s="103"/>
      <c r="J159" s="103"/>
      <c r="K159" s="103"/>
      <c r="L159" s="103"/>
      <c r="M159" s="103"/>
      <c r="N159" s="103"/>
      <c r="O159" s="103"/>
      <c r="P159" s="103"/>
      <c r="Q159" s="103"/>
      <c r="R159" s="103"/>
      <c r="S159" s="103"/>
      <c r="T159" s="103"/>
      <c r="U159" s="103"/>
      <c r="V159" s="103"/>
      <c r="W159" s="103"/>
      <c r="X159" s="103"/>
      <c r="Y159" s="103"/>
      <c r="Z159" s="103"/>
      <c r="AA159" s="78">
        <f t="shared" si="27"/>
        <v>0</v>
      </c>
      <c r="AB159" s="43">
        <f t="shared" si="28"/>
        <v>0</v>
      </c>
    </row>
    <row r="160" spans="1:28" s="37" customFormat="1" ht="13.5" customHeight="1" outlineLevel="1">
      <c r="A160"/>
      <c r="B160" s="68">
        <v>1768</v>
      </c>
      <c r="C160" s="68"/>
      <c r="D160" s="151" t="s">
        <v>188</v>
      </c>
      <c r="E160" s="39">
        <v>106</v>
      </c>
      <c r="F160" s="13" t="s">
        <v>310</v>
      </c>
      <c r="G160" s="103"/>
      <c r="H160" s="103"/>
      <c r="I160" s="103"/>
      <c r="J160" s="103"/>
      <c r="K160" s="103"/>
      <c r="L160" s="103"/>
      <c r="M160" s="103"/>
      <c r="N160" s="103"/>
      <c r="O160" s="103"/>
      <c r="P160" s="103"/>
      <c r="Q160" s="103"/>
      <c r="R160" s="103"/>
      <c r="S160" s="103"/>
      <c r="T160" s="103"/>
      <c r="U160" s="103"/>
      <c r="V160" s="103"/>
      <c r="W160" s="103"/>
      <c r="X160" s="103"/>
      <c r="Y160" s="103"/>
      <c r="Z160" s="103"/>
      <c r="AA160" s="78">
        <f t="shared" si="27"/>
        <v>0</v>
      </c>
      <c r="AB160" s="43">
        <f t="shared" si="28"/>
        <v>0</v>
      </c>
    </row>
    <row r="161" spans="1:28" s="37" customFormat="1" ht="13.5" customHeight="1" outlineLevel="1">
      <c r="A161"/>
      <c r="B161" s="68">
        <v>1767</v>
      </c>
      <c r="C161" s="68"/>
      <c r="D161" s="151" t="s">
        <v>189</v>
      </c>
      <c r="E161" s="39">
        <v>101</v>
      </c>
      <c r="F161" s="13" t="s">
        <v>311</v>
      </c>
      <c r="G161" s="103"/>
      <c r="H161" s="103"/>
      <c r="I161" s="103"/>
      <c r="J161" s="103"/>
      <c r="K161" s="103"/>
      <c r="L161" s="103"/>
      <c r="M161" s="103"/>
      <c r="N161" s="103"/>
      <c r="O161" s="103"/>
      <c r="P161" s="103"/>
      <c r="Q161" s="103"/>
      <c r="R161" s="103"/>
      <c r="S161" s="103"/>
      <c r="T161" s="103"/>
      <c r="U161" s="103"/>
      <c r="V161" s="103"/>
      <c r="W161" s="103"/>
      <c r="X161" s="103"/>
      <c r="Y161" s="103"/>
      <c r="Z161" s="103"/>
      <c r="AA161" s="78">
        <f t="shared" si="27"/>
        <v>0</v>
      </c>
      <c r="AB161" s="43">
        <f t="shared" si="28"/>
        <v>0</v>
      </c>
    </row>
    <row r="162" spans="1:28" s="37" customFormat="1" ht="13.5" customHeight="1" outlineLevel="1">
      <c r="A162"/>
      <c r="B162" s="68">
        <v>1424</v>
      </c>
      <c r="C162" s="68">
        <v>5100</v>
      </c>
      <c r="D162" s="151" t="s">
        <v>71</v>
      </c>
      <c r="E162" s="39">
        <v>86</v>
      </c>
      <c r="F162" s="13" t="s">
        <v>233</v>
      </c>
      <c r="G162" s="103"/>
      <c r="H162" s="103"/>
      <c r="I162" s="103"/>
      <c r="J162" s="103"/>
      <c r="K162" s="103"/>
      <c r="L162" s="103"/>
      <c r="M162" s="103"/>
      <c r="N162" s="103"/>
      <c r="O162" s="103"/>
      <c r="P162" s="103"/>
      <c r="Q162" s="103"/>
      <c r="R162" s="103"/>
      <c r="S162" s="103"/>
      <c r="T162" s="103"/>
      <c r="U162" s="103"/>
      <c r="V162" s="103"/>
      <c r="W162" s="103"/>
      <c r="X162" s="103"/>
      <c r="Y162" s="103"/>
      <c r="Z162" s="103"/>
      <c r="AA162" s="78">
        <f t="shared" si="27"/>
        <v>0</v>
      </c>
      <c r="AB162" s="43">
        <f t="shared" si="28"/>
        <v>0</v>
      </c>
    </row>
    <row r="163" spans="1:28" s="37" customFormat="1" ht="13.5" customHeight="1" outlineLevel="1">
      <c r="A163"/>
      <c r="B163" s="68">
        <v>1423</v>
      </c>
      <c r="C163" s="68">
        <v>5000</v>
      </c>
      <c r="D163" s="151" t="s">
        <v>72</v>
      </c>
      <c r="E163" s="39">
        <v>86</v>
      </c>
      <c r="F163" s="13" t="s">
        <v>234</v>
      </c>
      <c r="G163" s="103"/>
      <c r="H163" s="103"/>
      <c r="I163" s="103"/>
      <c r="J163" s="103"/>
      <c r="K163" s="103"/>
      <c r="L163" s="103"/>
      <c r="M163" s="103"/>
      <c r="N163" s="103"/>
      <c r="O163" s="103"/>
      <c r="P163" s="103"/>
      <c r="Q163" s="103"/>
      <c r="R163" s="103"/>
      <c r="S163" s="103"/>
      <c r="T163" s="103"/>
      <c r="U163" s="103"/>
      <c r="V163" s="103"/>
      <c r="W163" s="103"/>
      <c r="X163" s="103"/>
      <c r="Y163" s="103"/>
      <c r="Z163" s="103"/>
      <c r="AA163" s="78">
        <f t="shared" si="27"/>
        <v>0</v>
      </c>
      <c r="AB163" s="43">
        <f t="shared" si="28"/>
        <v>0</v>
      </c>
    </row>
    <row r="164" spans="1:28" ht="13.5" customHeight="1" outlineLevel="1">
      <c r="B164" s="68">
        <v>1425</v>
      </c>
      <c r="C164" s="68">
        <v>5200</v>
      </c>
      <c r="D164" s="151" t="s">
        <v>69</v>
      </c>
      <c r="E164" s="39">
        <v>92</v>
      </c>
      <c r="F164" s="13" t="s">
        <v>235</v>
      </c>
      <c r="G164" s="103"/>
      <c r="H164" s="103"/>
      <c r="I164" s="103"/>
      <c r="J164" s="103"/>
      <c r="K164" s="103"/>
      <c r="L164" s="103"/>
      <c r="M164" s="103"/>
      <c r="N164" s="103"/>
      <c r="O164" s="103"/>
      <c r="P164" s="103"/>
      <c r="Q164" s="103"/>
      <c r="R164" s="103"/>
      <c r="S164" s="103"/>
      <c r="T164" s="103"/>
      <c r="U164" s="103"/>
      <c r="V164" s="103"/>
      <c r="W164" s="103"/>
      <c r="X164" s="103"/>
      <c r="Y164" s="103"/>
      <c r="Z164" s="103"/>
      <c r="AA164" s="78">
        <f t="shared" si="27"/>
        <v>0</v>
      </c>
      <c r="AB164" s="43">
        <f t="shared" si="28"/>
        <v>0</v>
      </c>
    </row>
    <row r="165" spans="1:28" ht="13.5" customHeight="1">
      <c r="A165" s="37"/>
      <c r="B165" s="68"/>
      <c r="C165" s="68"/>
      <c r="D165" s="29" t="s">
        <v>211</v>
      </c>
      <c r="E165" s="29"/>
      <c r="F165" s="85"/>
      <c r="G165" s="95"/>
      <c r="H165" s="95"/>
      <c r="I165" s="95"/>
      <c r="J165" s="95"/>
      <c r="K165" s="95"/>
      <c r="L165" s="95"/>
      <c r="M165" s="95"/>
      <c r="N165" s="95"/>
      <c r="O165" s="95"/>
      <c r="P165" s="95"/>
      <c r="Q165" s="95"/>
      <c r="R165" s="95"/>
      <c r="S165" s="95"/>
      <c r="T165" s="95"/>
      <c r="U165" s="95"/>
      <c r="V165" s="95"/>
      <c r="W165" s="95"/>
      <c r="X165" s="95"/>
      <c r="Y165" s="95"/>
      <c r="Z165" s="95"/>
      <c r="AA165" s="91"/>
      <c r="AB165" s="43"/>
    </row>
    <row r="166" spans="1:28" ht="13.5" customHeight="1" outlineLevel="1">
      <c r="A166" s="37"/>
      <c r="B166" s="68"/>
      <c r="C166" s="68"/>
      <c r="D166" s="64" t="s">
        <v>212</v>
      </c>
      <c r="E166" s="54">
        <v>35</v>
      </c>
      <c r="F166" s="13"/>
      <c r="G166" s="103"/>
      <c r="H166" s="103"/>
      <c r="I166" s="103"/>
      <c r="J166" s="103"/>
      <c r="K166" s="103"/>
      <c r="L166" s="103"/>
      <c r="M166" s="103"/>
      <c r="N166" s="103"/>
      <c r="O166" s="103"/>
      <c r="P166" s="103"/>
      <c r="Q166" s="103"/>
      <c r="R166" s="103"/>
      <c r="S166" s="103"/>
      <c r="T166" s="103"/>
      <c r="U166" s="103"/>
      <c r="V166" s="103"/>
      <c r="W166" s="103"/>
      <c r="X166" s="103"/>
      <c r="Y166" s="103"/>
      <c r="Z166" s="103"/>
      <c r="AA166" s="78">
        <f>SUM(G166:Z166)</f>
        <v>0</v>
      </c>
      <c r="AB166" s="43">
        <f>AA166*E166</f>
        <v>0</v>
      </c>
    </row>
    <row r="167" spans="1:28" s="37" customFormat="1" ht="13.5" customHeight="1" outlineLevel="1">
      <c r="B167" s="68"/>
      <c r="C167" s="68"/>
      <c r="D167" s="64" t="s">
        <v>213</v>
      </c>
      <c r="E167" s="54">
        <v>30</v>
      </c>
      <c r="F167" s="13"/>
      <c r="G167" s="103"/>
      <c r="H167" s="103"/>
      <c r="I167" s="103"/>
      <c r="J167" s="103"/>
      <c r="K167" s="103"/>
      <c r="L167" s="103"/>
      <c r="M167" s="103"/>
      <c r="N167" s="103"/>
      <c r="O167" s="103"/>
      <c r="P167" s="103"/>
      <c r="Q167" s="103"/>
      <c r="R167" s="103"/>
      <c r="S167" s="103"/>
      <c r="T167" s="103"/>
      <c r="U167" s="103"/>
      <c r="V167" s="103"/>
      <c r="W167" s="103"/>
      <c r="X167" s="103"/>
      <c r="Y167" s="103"/>
      <c r="Z167" s="103"/>
      <c r="AA167" s="78">
        <f>SUM(G167:Z167)</f>
        <v>0</v>
      </c>
      <c r="AB167" s="43">
        <f>AA167*E167</f>
        <v>0</v>
      </c>
    </row>
    <row r="168" spans="1:28" ht="13.5" customHeight="1" outlineLevel="1">
      <c r="A168" s="37"/>
      <c r="B168" s="68"/>
      <c r="C168" s="68"/>
      <c r="D168" s="64" t="s">
        <v>214</v>
      </c>
      <c r="E168" s="54">
        <v>37</v>
      </c>
      <c r="F168" s="13"/>
      <c r="G168" s="103"/>
      <c r="H168" s="103"/>
      <c r="I168" s="103"/>
      <c r="J168" s="103"/>
      <c r="K168" s="103"/>
      <c r="L168" s="103"/>
      <c r="M168" s="103"/>
      <c r="N168" s="103"/>
      <c r="O168" s="103"/>
      <c r="P168" s="103"/>
      <c r="Q168" s="103"/>
      <c r="R168" s="103"/>
      <c r="S168" s="103"/>
      <c r="T168" s="103"/>
      <c r="U168" s="103"/>
      <c r="V168" s="103"/>
      <c r="W168" s="103"/>
      <c r="X168" s="103"/>
      <c r="Y168" s="103"/>
      <c r="Z168" s="103"/>
      <c r="AA168" s="78">
        <f>SUM(G168:Z168)</f>
        <v>0</v>
      </c>
      <c r="AB168" s="43">
        <f>AA168*E168</f>
        <v>0</v>
      </c>
    </row>
    <row r="169" spans="1:28" ht="13.5" customHeight="1" thickBot="1">
      <c r="D169" s="29" t="s">
        <v>22</v>
      </c>
      <c r="E169" s="29"/>
      <c r="F169" s="85"/>
      <c r="G169" s="95"/>
      <c r="H169" s="95"/>
      <c r="I169" s="95"/>
      <c r="J169" s="95"/>
      <c r="K169" s="95"/>
      <c r="L169" s="95"/>
      <c r="M169" s="95"/>
      <c r="N169" s="95"/>
      <c r="O169" s="95"/>
      <c r="P169" s="95"/>
      <c r="Q169" s="95"/>
      <c r="R169" s="95"/>
      <c r="S169" s="95"/>
      <c r="T169" s="95"/>
      <c r="U169" s="95"/>
      <c r="V169" s="95"/>
      <c r="W169" s="95"/>
      <c r="X169" s="95"/>
      <c r="Y169" s="95"/>
      <c r="Z169" s="95"/>
    </row>
    <row r="170" spans="1:28" ht="13.5" customHeight="1" outlineLevel="1">
      <c r="B170" s="69">
        <v>368</v>
      </c>
      <c r="C170" s="69"/>
      <c r="D170" s="16" t="s">
        <v>173</v>
      </c>
      <c r="E170" s="17">
        <v>155</v>
      </c>
      <c r="F170" s="228"/>
      <c r="G170" s="247"/>
      <c r="H170" s="247"/>
      <c r="I170" s="247"/>
      <c r="J170" s="247"/>
      <c r="K170" s="247"/>
      <c r="L170" s="247"/>
      <c r="M170" s="247"/>
      <c r="N170" s="247"/>
      <c r="O170" s="247"/>
      <c r="P170" s="247"/>
      <c r="Q170" s="247"/>
      <c r="R170" s="247"/>
      <c r="S170" s="247"/>
      <c r="T170" s="247"/>
      <c r="U170" s="247"/>
      <c r="V170" s="247"/>
      <c r="W170" s="247"/>
      <c r="X170" s="247"/>
      <c r="Y170" s="247"/>
      <c r="Z170" s="247"/>
      <c r="AA170" s="247">
        <f>SUM(G170:Z174)</f>
        <v>0</v>
      </c>
      <c r="AB170" s="221">
        <f>E170*AA170</f>
        <v>0</v>
      </c>
    </row>
    <row r="171" spans="1:28" ht="13.5" customHeight="1" outlineLevel="1">
      <c r="B171" s="69">
        <v>1054</v>
      </c>
      <c r="C171" s="69"/>
      <c r="D171" s="222" t="s">
        <v>139</v>
      </c>
      <c r="E171" s="223"/>
      <c r="F171" s="229"/>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21"/>
    </row>
    <row r="172" spans="1:28" ht="13.5" customHeight="1" outlineLevel="1">
      <c r="A172" s="37"/>
      <c r="B172" s="69">
        <v>1360</v>
      </c>
      <c r="C172" s="69"/>
      <c r="D172" s="222" t="s">
        <v>129</v>
      </c>
      <c r="E172" s="223"/>
      <c r="F172" s="229"/>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21"/>
    </row>
    <row r="173" spans="1:28" ht="13.5" customHeight="1" outlineLevel="1">
      <c r="B173" s="37">
        <v>1435</v>
      </c>
      <c r="D173" s="233" t="s">
        <v>92</v>
      </c>
      <c r="E173" s="234"/>
      <c r="F173" s="229"/>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21"/>
    </row>
    <row r="174" spans="1:28" ht="13.5" customHeight="1" outlineLevel="1" thickBot="1">
      <c r="B174" s="37">
        <v>1429</v>
      </c>
      <c r="D174" s="235" t="s">
        <v>79</v>
      </c>
      <c r="E174" s="236"/>
      <c r="F174" s="230"/>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21"/>
    </row>
    <row r="175" spans="1:28" ht="13.5" customHeight="1" outlineLevel="1">
      <c r="B175" s="69">
        <v>369</v>
      </c>
      <c r="C175" s="69"/>
      <c r="D175" s="7" t="s">
        <v>174</v>
      </c>
      <c r="E175" s="10">
        <v>155</v>
      </c>
      <c r="F175" s="228"/>
      <c r="G175" s="247"/>
      <c r="H175" s="247"/>
      <c r="I175" s="247"/>
      <c r="J175" s="247"/>
      <c r="K175" s="247"/>
      <c r="L175" s="247"/>
      <c r="M175" s="247"/>
      <c r="N175" s="247"/>
      <c r="O175" s="247"/>
      <c r="P175" s="247"/>
      <c r="Q175" s="247"/>
      <c r="R175" s="247"/>
      <c r="S175" s="247"/>
      <c r="T175" s="247"/>
      <c r="U175" s="247"/>
      <c r="V175" s="247"/>
      <c r="W175" s="247"/>
      <c r="X175" s="247"/>
      <c r="Y175" s="258"/>
      <c r="Z175" s="258"/>
      <c r="AA175" s="247">
        <f>SUM(G175:Z178)</f>
        <v>0</v>
      </c>
      <c r="AB175" s="221">
        <f>E175*AA175</f>
        <v>0</v>
      </c>
    </row>
    <row r="176" spans="1:28" ht="13.5" customHeight="1" outlineLevel="1">
      <c r="B176" s="37">
        <v>952</v>
      </c>
      <c r="D176" s="222" t="s">
        <v>130</v>
      </c>
      <c r="E176" s="223"/>
      <c r="F176" s="229"/>
      <c r="G176" s="248"/>
      <c r="H176" s="248"/>
      <c r="I176" s="248"/>
      <c r="J176" s="248"/>
      <c r="K176" s="248"/>
      <c r="L176" s="248"/>
      <c r="M176" s="248"/>
      <c r="N176" s="248"/>
      <c r="O176" s="248"/>
      <c r="P176" s="248"/>
      <c r="Q176" s="248"/>
      <c r="R176" s="248"/>
      <c r="S176" s="248"/>
      <c r="T176" s="248"/>
      <c r="U176" s="248"/>
      <c r="V176" s="248"/>
      <c r="W176" s="248"/>
      <c r="X176" s="248"/>
      <c r="Y176" s="258"/>
      <c r="Z176" s="258"/>
      <c r="AA176" s="248"/>
      <c r="AB176" s="221"/>
    </row>
    <row r="177" spans="1:28" ht="13.5" customHeight="1" outlineLevel="1">
      <c r="B177" s="37">
        <v>1208</v>
      </c>
      <c r="D177" s="233" t="s">
        <v>116</v>
      </c>
      <c r="E177" s="234"/>
      <c r="F177" s="229"/>
      <c r="G177" s="248"/>
      <c r="H177" s="248"/>
      <c r="I177" s="248"/>
      <c r="J177" s="248"/>
      <c r="K177" s="248"/>
      <c r="L177" s="248"/>
      <c r="M177" s="248"/>
      <c r="N177" s="248"/>
      <c r="O177" s="248"/>
      <c r="P177" s="248"/>
      <c r="Q177" s="248"/>
      <c r="R177" s="248"/>
      <c r="S177" s="248"/>
      <c r="T177" s="248"/>
      <c r="U177" s="248"/>
      <c r="V177" s="248"/>
      <c r="W177" s="248"/>
      <c r="X177" s="248"/>
      <c r="Y177" s="258"/>
      <c r="Z177" s="258"/>
      <c r="AA177" s="248"/>
      <c r="AB177" s="221"/>
    </row>
    <row r="178" spans="1:28" ht="13.5" customHeight="1" outlineLevel="1" thickBot="1">
      <c r="B178" s="69">
        <v>1429</v>
      </c>
      <c r="C178" s="69"/>
      <c r="D178" s="235" t="s">
        <v>23</v>
      </c>
      <c r="E178" s="236"/>
      <c r="F178" s="230"/>
      <c r="G178" s="249"/>
      <c r="H178" s="249"/>
      <c r="I178" s="249"/>
      <c r="J178" s="249"/>
      <c r="K178" s="249"/>
      <c r="L178" s="249"/>
      <c r="M178" s="249"/>
      <c r="N178" s="249"/>
      <c r="O178" s="249"/>
      <c r="P178" s="249"/>
      <c r="Q178" s="249"/>
      <c r="R178" s="249"/>
      <c r="S178" s="249"/>
      <c r="T178" s="249"/>
      <c r="U178" s="249"/>
      <c r="V178" s="249"/>
      <c r="W178" s="249"/>
      <c r="X178" s="249"/>
      <c r="Y178" s="258"/>
      <c r="Z178" s="258"/>
      <c r="AA178" s="249"/>
      <c r="AB178" s="221"/>
    </row>
    <row r="179" spans="1:28" s="37" customFormat="1" ht="13.5" customHeight="1" outlineLevel="1">
      <c r="B179" s="37">
        <v>370</v>
      </c>
      <c r="D179" s="7" t="s">
        <v>485</v>
      </c>
      <c r="E179" s="10">
        <v>205</v>
      </c>
      <c r="F179" s="228"/>
      <c r="G179" s="247"/>
      <c r="H179" s="247"/>
      <c r="I179" s="247"/>
      <c r="J179" s="247"/>
      <c r="K179" s="247"/>
      <c r="L179" s="247"/>
      <c r="M179" s="247"/>
      <c r="N179" s="247"/>
      <c r="O179" s="247"/>
      <c r="P179" s="247"/>
      <c r="Q179" s="247"/>
      <c r="R179" s="247"/>
      <c r="S179" s="247"/>
      <c r="T179" s="247"/>
      <c r="U179" s="247"/>
      <c r="V179" s="247"/>
      <c r="W179" s="247"/>
      <c r="X179" s="247"/>
      <c r="Y179" s="258"/>
      <c r="Z179" s="258"/>
      <c r="AA179" s="247">
        <f>SUM(G179:Z184)</f>
        <v>0</v>
      </c>
      <c r="AB179" s="221">
        <f>E179*AA179</f>
        <v>0</v>
      </c>
    </row>
    <row r="180" spans="1:28" s="37" customFormat="1" ht="13.5" customHeight="1" outlineLevel="1">
      <c r="B180" s="37">
        <v>589</v>
      </c>
      <c r="D180" s="253" t="s">
        <v>48</v>
      </c>
      <c r="E180" s="254"/>
      <c r="F180" s="229"/>
      <c r="G180" s="248"/>
      <c r="H180" s="248"/>
      <c r="I180" s="248"/>
      <c r="J180" s="248"/>
      <c r="K180" s="248"/>
      <c r="L180" s="248"/>
      <c r="M180" s="248"/>
      <c r="N180" s="248"/>
      <c r="O180" s="248"/>
      <c r="P180" s="248"/>
      <c r="Q180" s="248"/>
      <c r="R180" s="248"/>
      <c r="S180" s="248"/>
      <c r="T180" s="248"/>
      <c r="U180" s="248"/>
      <c r="V180" s="248"/>
      <c r="W180" s="248"/>
      <c r="X180" s="248"/>
      <c r="Y180" s="258"/>
      <c r="Z180" s="258"/>
      <c r="AA180" s="248"/>
      <c r="AB180" s="221"/>
    </row>
    <row r="181" spans="1:28" s="37" customFormat="1" ht="13.5" customHeight="1" outlineLevel="1">
      <c r="B181" s="37">
        <v>753</v>
      </c>
      <c r="D181" s="224" t="s">
        <v>110</v>
      </c>
      <c r="E181" s="225"/>
      <c r="F181" s="229"/>
      <c r="G181" s="248"/>
      <c r="H181" s="248"/>
      <c r="I181" s="248"/>
      <c r="J181" s="248"/>
      <c r="K181" s="248"/>
      <c r="L181" s="248"/>
      <c r="M181" s="248"/>
      <c r="N181" s="248"/>
      <c r="O181" s="248"/>
      <c r="P181" s="248"/>
      <c r="Q181" s="248"/>
      <c r="R181" s="248"/>
      <c r="S181" s="248"/>
      <c r="T181" s="248"/>
      <c r="U181" s="248"/>
      <c r="V181" s="248"/>
      <c r="W181" s="248"/>
      <c r="X181" s="248"/>
      <c r="Y181" s="258"/>
      <c r="Z181" s="258"/>
      <c r="AA181" s="248"/>
      <c r="AB181" s="221"/>
    </row>
    <row r="182" spans="1:28" s="37" customFormat="1" ht="13.5" customHeight="1" outlineLevel="1">
      <c r="B182" s="37">
        <v>1324</v>
      </c>
      <c r="D182" s="233" t="s">
        <v>15</v>
      </c>
      <c r="E182" s="234"/>
      <c r="F182" s="229"/>
      <c r="G182" s="248"/>
      <c r="H182" s="248"/>
      <c r="I182" s="248"/>
      <c r="J182" s="248"/>
      <c r="K182" s="248"/>
      <c r="L182" s="248"/>
      <c r="M182" s="248"/>
      <c r="N182" s="248"/>
      <c r="O182" s="248"/>
      <c r="P182" s="248"/>
      <c r="Q182" s="248"/>
      <c r="R182" s="248"/>
      <c r="S182" s="248"/>
      <c r="T182" s="248"/>
      <c r="U182" s="248"/>
      <c r="V182" s="248"/>
      <c r="W182" s="248"/>
      <c r="X182" s="248"/>
      <c r="Y182" s="258"/>
      <c r="Z182" s="258"/>
      <c r="AA182" s="248"/>
      <c r="AB182" s="221"/>
    </row>
    <row r="183" spans="1:28" s="37" customFormat="1" ht="13.5" customHeight="1" outlineLevel="1">
      <c r="B183" s="37">
        <v>1106</v>
      </c>
      <c r="D183" s="224" t="s">
        <v>45</v>
      </c>
      <c r="E183" s="225"/>
      <c r="F183" s="229"/>
      <c r="G183" s="248"/>
      <c r="H183" s="248"/>
      <c r="I183" s="248"/>
      <c r="J183" s="248"/>
      <c r="K183" s="248"/>
      <c r="L183" s="248"/>
      <c r="M183" s="248"/>
      <c r="N183" s="248"/>
      <c r="O183" s="248"/>
      <c r="P183" s="248"/>
      <c r="Q183" s="248"/>
      <c r="R183" s="248"/>
      <c r="S183" s="248"/>
      <c r="T183" s="248"/>
      <c r="U183" s="248"/>
      <c r="V183" s="248"/>
      <c r="W183" s="248"/>
      <c r="X183" s="248"/>
      <c r="Y183" s="258"/>
      <c r="Z183" s="258"/>
      <c r="AA183" s="248"/>
      <c r="AB183" s="221"/>
    </row>
    <row r="184" spans="1:28" s="37" customFormat="1" ht="13.5" customHeight="1" outlineLevel="1" thickBot="1">
      <c r="B184" s="69" t="s">
        <v>156</v>
      </c>
      <c r="C184" s="69"/>
      <c r="D184" s="226" t="s">
        <v>23</v>
      </c>
      <c r="E184" s="227"/>
      <c r="F184" s="230"/>
      <c r="G184" s="249"/>
      <c r="H184" s="249"/>
      <c r="I184" s="249"/>
      <c r="J184" s="249"/>
      <c r="K184" s="249"/>
      <c r="L184" s="249"/>
      <c r="M184" s="249"/>
      <c r="N184" s="249"/>
      <c r="O184" s="249"/>
      <c r="P184" s="249"/>
      <c r="Q184" s="249"/>
      <c r="R184" s="249"/>
      <c r="S184" s="249"/>
      <c r="T184" s="249"/>
      <c r="U184" s="249"/>
      <c r="V184" s="249"/>
      <c r="W184" s="249"/>
      <c r="X184" s="249"/>
      <c r="Y184" s="258"/>
      <c r="Z184" s="258"/>
      <c r="AA184" s="249"/>
      <c r="AB184" s="221"/>
    </row>
    <row r="185" spans="1:28" ht="13.5" customHeight="1" outlineLevel="1">
      <c r="B185" s="37">
        <v>370</v>
      </c>
      <c r="D185" s="7" t="s">
        <v>175</v>
      </c>
      <c r="E185" s="10">
        <v>240</v>
      </c>
      <c r="F185" s="228"/>
      <c r="G185" s="247"/>
      <c r="H185" s="247"/>
      <c r="I185" s="247"/>
      <c r="J185" s="247"/>
      <c r="K185" s="247"/>
      <c r="L185" s="247"/>
      <c r="M185" s="247"/>
      <c r="N185" s="247"/>
      <c r="O185" s="247"/>
      <c r="P185" s="247"/>
      <c r="Q185" s="247"/>
      <c r="R185" s="247"/>
      <c r="S185" s="247"/>
      <c r="T185" s="247"/>
      <c r="U185" s="247"/>
      <c r="V185" s="247"/>
      <c r="W185" s="247"/>
      <c r="X185" s="247"/>
      <c r="Y185" s="258"/>
      <c r="Z185" s="258"/>
      <c r="AA185" s="247">
        <f>SUM(G185:Z191)</f>
        <v>0</v>
      </c>
      <c r="AB185" s="221">
        <f>E185*AA185</f>
        <v>0</v>
      </c>
    </row>
    <row r="186" spans="1:28" ht="13.5" customHeight="1" outlineLevel="1">
      <c r="B186" s="37">
        <v>589</v>
      </c>
      <c r="D186" s="253" t="s">
        <v>48</v>
      </c>
      <c r="E186" s="254"/>
      <c r="F186" s="229"/>
      <c r="G186" s="248"/>
      <c r="H186" s="248"/>
      <c r="I186" s="248"/>
      <c r="J186" s="248"/>
      <c r="K186" s="248"/>
      <c r="L186" s="248"/>
      <c r="M186" s="248"/>
      <c r="N186" s="248"/>
      <c r="O186" s="248"/>
      <c r="P186" s="248"/>
      <c r="Q186" s="248"/>
      <c r="R186" s="248"/>
      <c r="S186" s="248"/>
      <c r="T186" s="248"/>
      <c r="U186" s="248"/>
      <c r="V186" s="248"/>
      <c r="W186" s="248"/>
      <c r="X186" s="248"/>
      <c r="Y186" s="258"/>
      <c r="Z186" s="258"/>
      <c r="AA186" s="248"/>
      <c r="AB186" s="221"/>
    </row>
    <row r="187" spans="1:28" ht="13.5" customHeight="1" outlineLevel="1">
      <c r="B187" s="37">
        <v>753</v>
      </c>
      <c r="D187" s="224" t="s">
        <v>110</v>
      </c>
      <c r="E187" s="225"/>
      <c r="F187" s="229"/>
      <c r="G187" s="248"/>
      <c r="H187" s="248"/>
      <c r="I187" s="248"/>
      <c r="J187" s="248"/>
      <c r="K187" s="248"/>
      <c r="L187" s="248"/>
      <c r="M187" s="248"/>
      <c r="N187" s="248"/>
      <c r="O187" s="248"/>
      <c r="P187" s="248"/>
      <c r="Q187" s="248"/>
      <c r="R187" s="248"/>
      <c r="S187" s="248"/>
      <c r="T187" s="248"/>
      <c r="U187" s="248"/>
      <c r="V187" s="248"/>
      <c r="W187" s="248"/>
      <c r="X187" s="248"/>
      <c r="Y187" s="258"/>
      <c r="Z187" s="258"/>
      <c r="AA187" s="248"/>
      <c r="AB187" s="221"/>
    </row>
    <row r="188" spans="1:28" ht="13.5" customHeight="1" outlineLevel="1">
      <c r="B188" s="37">
        <v>1324</v>
      </c>
      <c r="D188" s="233" t="s">
        <v>15</v>
      </c>
      <c r="E188" s="234"/>
      <c r="F188" s="229"/>
      <c r="G188" s="248"/>
      <c r="H188" s="248"/>
      <c r="I188" s="248"/>
      <c r="J188" s="248"/>
      <c r="K188" s="248"/>
      <c r="L188" s="248"/>
      <c r="M188" s="248"/>
      <c r="N188" s="248"/>
      <c r="O188" s="248"/>
      <c r="P188" s="248"/>
      <c r="Q188" s="248"/>
      <c r="R188" s="248"/>
      <c r="S188" s="248"/>
      <c r="T188" s="248"/>
      <c r="U188" s="248"/>
      <c r="V188" s="248"/>
      <c r="W188" s="248"/>
      <c r="X188" s="248"/>
      <c r="Y188" s="258"/>
      <c r="Z188" s="258"/>
      <c r="AA188" s="248"/>
      <c r="AB188" s="221"/>
    </row>
    <row r="189" spans="1:28" ht="13.5" customHeight="1" outlineLevel="1">
      <c r="B189" s="37">
        <v>1106</v>
      </c>
      <c r="D189" s="224" t="s">
        <v>45</v>
      </c>
      <c r="E189" s="225"/>
      <c r="F189" s="229"/>
      <c r="G189" s="248"/>
      <c r="H189" s="248"/>
      <c r="I189" s="248"/>
      <c r="J189" s="248"/>
      <c r="K189" s="248"/>
      <c r="L189" s="248"/>
      <c r="M189" s="248"/>
      <c r="N189" s="248"/>
      <c r="O189" s="248"/>
      <c r="P189" s="248"/>
      <c r="Q189" s="248"/>
      <c r="R189" s="248"/>
      <c r="S189" s="248"/>
      <c r="T189" s="248"/>
      <c r="U189" s="248"/>
      <c r="V189" s="248"/>
      <c r="W189" s="248"/>
      <c r="X189" s="248"/>
      <c r="Y189" s="258"/>
      <c r="Z189" s="258"/>
      <c r="AA189" s="248"/>
      <c r="AB189" s="221"/>
    </row>
    <row r="190" spans="1:28" ht="13.5" customHeight="1" outlineLevel="1">
      <c r="B190" s="69">
        <v>1491</v>
      </c>
      <c r="C190" s="69"/>
      <c r="D190" s="237" t="s">
        <v>199</v>
      </c>
      <c r="E190" s="238"/>
      <c r="F190" s="229"/>
      <c r="G190" s="248"/>
      <c r="H190" s="248"/>
      <c r="I190" s="248"/>
      <c r="J190" s="248"/>
      <c r="K190" s="248"/>
      <c r="L190" s="248"/>
      <c r="M190" s="248"/>
      <c r="N190" s="248"/>
      <c r="O190" s="248"/>
      <c r="P190" s="248"/>
      <c r="Q190" s="248"/>
      <c r="R190" s="248"/>
      <c r="S190" s="248"/>
      <c r="T190" s="248"/>
      <c r="U190" s="248"/>
      <c r="V190" s="248"/>
      <c r="W190" s="248"/>
      <c r="X190" s="248"/>
      <c r="Y190" s="258"/>
      <c r="Z190" s="258"/>
      <c r="AA190" s="248"/>
      <c r="AB190" s="221"/>
    </row>
    <row r="191" spans="1:28" s="37" customFormat="1" ht="13.5" customHeight="1" outlineLevel="1" thickBot="1">
      <c r="A191"/>
      <c r="B191" s="69" t="s">
        <v>156</v>
      </c>
      <c r="C191" s="69"/>
      <c r="D191" s="226" t="s">
        <v>23</v>
      </c>
      <c r="E191" s="227"/>
      <c r="F191" s="230"/>
      <c r="G191" s="249"/>
      <c r="H191" s="249"/>
      <c r="I191" s="249"/>
      <c r="J191" s="249"/>
      <c r="K191" s="249"/>
      <c r="L191" s="249"/>
      <c r="M191" s="249"/>
      <c r="N191" s="249"/>
      <c r="O191" s="249"/>
      <c r="P191" s="249"/>
      <c r="Q191" s="249"/>
      <c r="R191" s="249"/>
      <c r="S191" s="249"/>
      <c r="T191" s="249"/>
      <c r="U191" s="249"/>
      <c r="V191" s="249"/>
      <c r="W191" s="249"/>
      <c r="X191" s="249"/>
      <c r="Y191" s="258"/>
      <c r="Z191" s="258"/>
      <c r="AA191" s="249"/>
      <c r="AB191" s="221"/>
    </row>
    <row r="192" spans="1:28" s="37" customFormat="1" ht="13.5" customHeight="1" outlineLevel="1">
      <c r="B192" s="37">
        <v>371</v>
      </c>
      <c r="D192" s="7" t="s">
        <v>486</v>
      </c>
      <c r="E192" s="15">
        <v>230</v>
      </c>
      <c r="F192" s="228"/>
      <c r="G192" s="247"/>
      <c r="H192" s="247"/>
      <c r="I192" s="247"/>
      <c r="J192" s="247"/>
      <c r="K192" s="247"/>
      <c r="L192" s="247"/>
      <c r="M192" s="247"/>
      <c r="N192" s="247"/>
      <c r="O192" s="247"/>
      <c r="P192" s="247"/>
      <c r="Q192" s="247"/>
      <c r="R192" s="247"/>
      <c r="S192" s="247"/>
      <c r="T192" s="247"/>
      <c r="U192" s="247"/>
      <c r="V192" s="247"/>
      <c r="W192" s="247"/>
      <c r="X192" s="247"/>
      <c r="Y192" s="258"/>
      <c r="Z192" s="258"/>
      <c r="AA192" s="247">
        <f>SUM(G192:Z197)</f>
        <v>0</v>
      </c>
      <c r="AB192" s="221">
        <f>E192*AA192</f>
        <v>0</v>
      </c>
    </row>
    <row r="193" spans="1:28" s="37" customFormat="1" ht="13.5" customHeight="1" outlineLevel="1">
      <c r="B193" s="37">
        <v>587</v>
      </c>
      <c r="D193" s="253" t="s">
        <v>85</v>
      </c>
      <c r="E193" s="254"/>
      <c r="F193" s="229"/>
      <c r="G193" s="248"/>
      <c r="H193" s="248"/>
      <c r="I193" s="248"/>
      <c r="J193" s="248"/>
      <c r="K193" s="248"/>
      <c r="L193" s="248"/>
      <c r="M193" s="248"/>
      <c r="N193" s="248"/>
      <c r="O193" s="248"/>
      <c r="P193" s="248"/>
      <c r="Q193" s="248"/>
      <c r="R193" s="248"/>
      <c r="S193" s="248"/>
      <c r="T193" s="248"/>
      <c r="U193" s="248"/>
      <c r="V193" s="248"/>
      <c r="W193" s="248"/>
      <c r="X193" s="248"/>
      <c r="Y193" s="258"/>
      <c r="Z193" s="258"/>
      <c r="AA193" s="248"/>
      <c r="AB193" s="221"/>
    </row>
    <row r="194" spans="1:28" s="37" customFormat="1" ht="13.5" customHeight="1" outlineLevel="1">
      <c r="B194" s="37">
        <v>1011</v>
      </c>
      <c r="D194" s="233" t="s">
        <v>91</v>
      </c>
      <c r="E194" s="234"/>
      <c r="F194" s="229"/>
      <c r="G194" s="248"/>
      <c r="H194" s="248"/>
      <c r="I194" s="248"/>
      <c r="J194" s="248"/>
      <c r="K194" s="248"/>
      <c r="L194" s="248"/>
      <c r="M194" s="248"/>
      <c r="N194" s="248"/>
      <c r="O194" s="248"/>
      <c r="P194" s="248"/>
      <c r="Q194" s="248"/>
      <c r="R194" s="248"/>
      <c r="S194" s="248"/>
      <c r="T194" s="248"/>
      <c r="U194" s="248"/>
      <c r="V194" s="248"/>
      <c r="W194" s="248"/>
      <c r="X194" s="248"/>
      <c r="Y194" s="258"/>
      <c r="Z194" s="258"/>
      <c r="AA194" s="248"/>
      <c r="AB194" s="221"/>
    </row>
    <row r="195" spans="1:28" s="37" customFormat="1" ht="13.5" customHeight="1" outlineLevel="1">
      <c r="B195" s="37">
        <v>1332</v>
      </c>
      <c r="D195" s="233" t="s">
        <v>107</v>
      </c>
      <c r="E195" s="234"/>
      <c r="F195" s="229"/>
      <c r="G195" s="248"/>
      <c r="H195" s="248"/>
      <c r="I195" s="248"/>
      <c r="J195" s="248"/>
      <c r="K195" s="248"/>
      <c r="L195" s="248"/>
      <c r="M195" s="248"/>
      <c r="N195" s="248"/>
      <c r="O195" s="248"/>
      <c r="P195" s="248"/>
      <c r="Q195" s="248"/>
      <c r="R195" s="248"/>
      <c r="S195" s="248"/>
      <c r="T195" s="248"/>
      <c r="U195" s="248"/>
      <c r="V195" s="248"/>
      <c r="W195" s="248"/>
      <c r="X195" s="248"/>
      <c r="Y195" s="258"/>
      <c r="Z195" s="258"/>
      <c r="AA195" s="248"/>
      <c r="AB195" s="221"/>
    </row>
    <row r="196" spans="1:28" s="37" customFormat="1" ht="13.5" customHeight="1" outlineLevel="1">
      <c r="B196" s="37">
        <v>1194</v>
      </c>
      <c r="D196" s="233" t="s">
        <v>40</v>
      </c>
      <c r="E196" s="234"/>
      <c r="F196" s="229"/>
      <c r="G196" s="248"/>
      <c r="H196" s="248"/>
      <c r="I196" s="248"/>
      <c r="J196" s="248"/>
      <c r="K196" s="248"/>
      <c r="L196" s="248"/>
      <c r="M196" s="248"/>
      <c r="N196" s="248"/>
      <c r="O196" s="248"/>
      <c r="P196" s="248"/>
      <c r="Q196" s="248"/>
      <c r="R196" s="248"/>
      <c r="S196" s="248"/>
      <c r="T196" s="248"/>
      <c r="U196" s="248"/>
      <c r="V196" s="248"/>
      <c r="W196" s="248"/>
      <c r="X196" s="248"/>
      <c r="Y196" s="258"/>
      <c r="Z196" s="258"/>
      <c r="AA196" s="248"/>
      <c r="AB196" s="221"/>
    </row>
    <row r="197" spans="1:28" s="37" customFormat="1" ht="13.5" customHeight="1" outlineLevel="1" thickBot="1">
      <c r="B197" s="69" t="s">
        <v>156</v>
      </c>
      <c r="C197" s="69"/>
      <c r="D197" s="226" t="s">
        <v>23</v>
      </c>
      <c r="E197" s="227"/>
      <c r="F197" s="230"/>
      <c r="G197" s="249"/>
      <c r="H197" s="249"/>
      <c r="I197" s="249"/>
      <c r="J197" s="249"/>
      <c r="K197" s="249"/>
      <c r="L197" s="249"/>
      <c r="M197" s="249"/>
      <c r="N197" s="249"/>
      <c r="O197" s="249"/>
      <c r="P197" s="249"/>
      <c r="Q197" s="249"/>
      <c r="R197" s="249"/>
      <c r="S197" s="249"/>
      <c r="T197" s="249"/>
      <c r="U197" s="249"/>
      <c r="V197" s="249"/>
      <c r="W197" s="249"/>
      <c r="X197" s="249"/>
      <c r="Y197" s="258"/>
      <c r="Z197" s="258"/>
      <c r="AA197" s="249"/>
      <c r="AB197" s="221"/>
    </row>
    <row r="198" spans="1:28" ht="13.5" customHeight="1" outlineLevel="1">
      <c r="B198" s="37">
        <v>371</v>
      </c>
      <c r="D198" s="7" t="s">
        <v>176</v>
      </c>
      <c r="E198" s="15">
        <v>265</v>
      </c>
      <c r="F198" s="228"/>
      <c r="G198" s="247"/>
      <c r="H198" s="247"/>
      <c r="I198" s="247"/>
      <c r="J198" s="247"/>
      <c r="K198" s="247"/>
      <c r="L198" s="247"/>
      <c r="M198" s="247"/>
      <c r="N198" s="247"/>
      <c r="O198" s="247"/>
      <c r="P198" s="247"/>
      <c r="Q198" s="247"/>
      <c r="R198" s="247"/>
      <c r="S198" s="247"/>
      <c r="T198" s="247"/>
      <c r="U198" s="247"/>
      <c r="V198" s="247"/>
      <c r="W198" s="247"/>
      <c r="X198" s="247"/>
      <c r="Y198" s="258"/>
      <c r="Z198" s="258"/>
      <c r="AA198" s="247">
        <f>SUM(G198:Z204)</f>
        <v>0</v>
      </c>
      <c r="AB198" s="221">
        <f>E198*AA198</f>
        <v>0</v>
      </c>
    </row>
    <row r="199" spans="1:28" ht="13.5" customHeight="1" outlineLevel="1">
      <c r="B199" s="37">
        <v>587</v>
      </c>
      <c r="D199" s="253" t="s">
        <v>85</v>
      </c>
      <c r="E199" s="254"/>
      <c r="F199" s="229"/>
      <c r="G199" s="248"/>
      <c r="H199" s="248"/>
      <c r="I199" s="248"/>
      <c r="J199" s="248"/>
      <c r="K199" s="248"/>
      <c r="L199" s="248"/>
      <c r="M199" s="248"/>
      <c r="N199" s="248"/>
      <c r="O199" s="248"/>
      <c r="P199" s="248"/>
      <c r="Q199" s="248"/>
      <c r="R199" s="248"/>
      <c r="S199" s="248"/>
      <c r="T199" s="248"/>
      <c r="U199" s="248"/>
      <c r="V199" s="248"/>
      <c r="W199" s="248"/>
      <c r="X199" s="248"/>
      <c r="Y199" s="258"/>
      <c r="Z199" s="258"/>
      <c r="AA199" s="248"/>
      <c r="AB199" s="221"/>
    </row>
    <row r="200" spans="1:28" ht="13.5" customHeight="1" outlineLevel="1">
      <c r="B200" s="37">
        <v>1011</v>
      </c>
      <c r="D200" s="233" t="s">
        <v>91</v>
      </c>
      <c r="E200" s="234"/>
      <c r="F200" s="229"/>
      <c r="G200" s="248"/>
      <c r="H200" s="248"/>
      <c r="I200" s="248"/>
      <c r="J200" s="248"/>
      <c r="K200" s="248"/>
      <c r="L200" s="248"/>
      <c r="M200" s="248"/>
      <c r="N200" s="248"/>
      <c r="O200" s="248"/>
      <c r="P200" s="248"/>
      <c r="Q200" s="248"/>
      <c r="R200" s="248"/>
      <c r="S200" s="248"/>
      <c r="T200" s="248"/>
      <c r="U200" s="248"/>
      <c r="V200" s="248"/>
      <c r="W200" s="248"/>
      <c r="X200" s="248"/>
      <c r="Y200" s="258"/>
      <c r="Z200" s="258"/>
      <c r="AA200" s="248"/>
      <c r="AB200" s="221"/>
    </row>
    <row r="201" spans="1:28" ht="13.5" customHeight="1" outlineLevel="1">
      <c r="B201" s="37">
        <v>1332</v>
      </c>
      <c r="D201" s="233" t="s">
        <v>107</v>
      </c>
      <c r="E201" s="234"/>
      <c r="F201" s="229"/>
      <c r="G201" s="248"/>
      <c r="H201" s="248"/>
      <c r="I201" s="248"/>
      <c r="J201" s="248"/>
      <c r="K201" s="248"/>
      <c r="L201" s="248"/>
      <c r="M201" s="248"/>
      <c r="N201" s="248"/>
      <c r="O201" s="248"/>
      <c r="P201" s="248"/>
      <c r="Q201" s="248"/>
      <c r="R201" s="248"/>
      <c r="S201" s="248"/>
      <c r="T201" s="248"/>
      <c r="U201" s="248"/>
      <c r="V201" s="248"/>
      <c r="W201" s="248"/>
      <c r="X201" s="248"/>
      <c r="Y201" s="258"/>
      <c r="Z201" s="258"/>
      <c r="AA201" s="248"/>
      <c r="AB201" s="221"/>
    </row>
    <row r="202" spans="1:28" ht="13.5" customHeight="1" outlineLevel="1">
      <c r="A202" s="37"/>
      <c r="B202" s="37">
        <v>1194</v>
      </c>
      <c r="D202" s="233" t="s">
        <v>40</v>
      </c>
      <c r="E202" s="234"/>
      <c r="F202" s="229"/>
      <c r="G202" s="248"/>
      <c r="H202" s="248"/>
      <c r="I202" s="248"/>
      <c r="J202" s="248"/>
      <c r="K202" s="248"/>
      <c r="L202" s="248"/>
      <c r="M202" s="248"/>
      <c r="N202" s="248"/>
      <c r="O202" s="248"/>
      <c r="P202" s="248"/>
      <c r="Q202" s="248"/>
      <c r="R202" s="248"/>
      <c r="S202" s="248"/>
      <c r="T202" s="248"/>
      <c r="U202" s="248"/>
      <c r="V202" s="248"/>
      <c r="W202" s="248"/>
      <c r="X202" s="248"/>
      <c r="Y202" s="258"/>
      <c r="Z202" s="258"/>
      <c r="AA202" s="248"/>
      <c r="AB202" s="221"/>
    </row>
    <row r="203" spans="1:28" ht="13.5" customHeight="1" outlineLevel="1">
      <c r="B203" s="37">
        <v>1352</v>
      </c>
      <c r="D203" s="224" t="s">
        <v>46</v>
      </c>
      <c r="E203" s="225"/>
      <c r="F203" s="229"/>
      <c r="G203" s="248"/>
      <c r="H203" s="248"/>
      <c r="I203" s="248"/>
      <c r="J203" s="248"/>
      <c r="K203" s="248"/>
      <c r="L203" s="248"/>
      <c r="M203" s="248"/>
      <c r="N203" s="248"/>
      <c r="O203" s="248"/>
      <c r="P203" s="248"/>
      <c r="Q203" s="248"/>
      <c r="R203" s="248"/>
      <c r="S203" s="248"/>
      <c r="T203" s="248"/>
      <c r="U203" s="248"/>
      <c r="V203" s="248"/>
      <c r="W203" s="248"/>
      <c r="X203" s="248"/>
      <c r="Y203" s="258"/>
      <c r="Z203" s="258"/>
      <c r="AA203" s="248"/>
      <c r="AB203" s="221"/>
    </row>
    <row r="204" spans="1:28" ht="13.5" customHeight="1" outlineLevel="1" thickBot="1">
      <c r="B204" s="69" t="s">
        <v>156</v>
      </c>
      <c r="C204" s="69"/>
      <c r="D204" s="226" t="s">
        <v>23</v>
      </c>
      <c r="E204" s="227"/>
      <c r="F204" s="230"/>
      <c r="G204" s="249"/>
      <c r="H204" s="249"/>
      <c r="I204" s="249"/>
      <c r="J204" s="249"/>
      <c r="K204" s="249"/>
      <c r="L204" s="249"/>
      <c r="M204" s="249"/>
      <c r="N204" s="249"/>
      <c r="O204" s="249"/>
      <c r="P204" s="249"/>
      <c r="Q204" s="249"/>
      <c r="R204" s="249"/>
      <c r="S204" s="249"/>
      <c r="T204" s="249"/>
      <c r="U204" s="249"/>
      <c r="V204" s="249"/>
      <c r="W204" s="249"/>
      <c r="X204" s="249"/>
      <c r="Y204" s="258"/>
      <c r="Z204" s="258"/>
      <c r="AA204" s="249"/>
      <c r="AB204" s="221"/>
    </row>
    <row r="205" spans="1:28">
      <c r="AA205" s="112">
        <f>SUM(G6:Z204)</f>
        <v>0</v>
      </c>
    </row>
    <row r="206" spans="1:28">
      <c r="F206" s="13">
        <f t="shared" ref="F206:Z206" si="32">SUMPRODUCT(F6:F204,$E$6:$E$204)</f>
        <v>0</v>
      </c>
      <c r="G206" s="2">
        <f t="shared" si="32"/>
        <v>0</v>
      </c>
      <c r="H206" s="2">
        <f t="shared" si="32"/>
        <v>0</v>
      </c>
      <c r="I206" s="2">
        <f t="shared" si="32"/>
        <v>0</v>
      </c>
      <c r="J206" s="2">
        <f t="shared" si="32"/>
        <v>0</v>
      </c>
      <c r="K206" s="2">
        <f t="shared" si="32"/>
        <v>0</v>
      </c>
      <c r="L206" s="2">
        <f t="shared" si="32"/>
        <v>0</v>
      </c>
      <c r="M206" s="2">
        <f t="shared" si="32"/>
        <v>0</v>
      </c>
      <c r="N206" s="2">
        <f t="shared" si="32"/>
        <v>0</v>
      </c>
      <c r="O206" s="2">
        <f t="shared" si="32"/>
        <v>0</v>
      </c>
      <c r="P206" s="2">
        <f t="shared" si="32"/>
        <v>0</v>
      </c>
      <c r="Q206" s="2">
        <f t="shared" si="32"/>
        <v>0</v>
      </c>
      <c r="R206" s="2">
        <f t="shared" si="32"/>
        <v>0</v>
      </c>
      <c r="S206" s="2">
        <f t="shared" si="32"/>
        <v>0</v>
      </c>
      <c r="T206" s="2">
        <f t="shared" si="32"/>
        <v>0</v>
      </c>
      <c r="U206" s="2">
        <f t="shared" si="32"/>
        <v>0</v>
      </c>
      <c r="V206" s="2">
        <f t="shared" si="32"/>
        <v>0</v>
      </c>
      <c r="W206" s="2">
        <f t="shared" si="32"/>
        <v>0</v>
      </c>
      <c r="X206" s="2">
        <f t="shared" si="32"/>
        <v>0</v>
      </c>
      <c r="Y206" s="2">
        <f t="shared" si="32"/>
        <v>0</v>
      </c>
      <c r="Z206" s="2">
        <f t="shared" si="32"/>
        <v>0</v>
      </c>
      <c r="AA206" s="90">
        <f>SUM(AA6:AA204)</f>
        <v>0</v>
      </c>
      <c r="AB206" s="23">
        <f>SUM(AB6:AB204)</f>
        <v>0</v>
      </c>
    </row>
    <row r="207" spans="1:28">
      <c r="AA207" s="89" t="s">
        <v>57</v>
      </c>
    </row>
  </sheetData>
  <protectedRanges>
    <protectedRange sqref="G129:Z129" name="Диапазон1_1"/>
    <protectedRange sqref="G152:Z154" name="Диапазон1_3"/>
    <protectedRange sqref="G51:Z51" name="Диапазон1_2"/>
    <protectedRange sqref="G7:Z7" name="Диапазон1_2_1"/>
    <protectedRange sqref="G66:Z67" name="Диапазон1_5"/>
    <protectedRange sqref="G76:Z77" name="Диапазон1_6"/>
    <protectedRange sqref="G151:Z151" name="Диапазон1_7"/>
    <protectedRange sqref="G58:Z58" name="Диапазон1_3_1"/>
  </protectedRanges>
  <mergeCells count="172">
    <mergeCell ref="T175:T178"/>
    <mergeCell ref="U175:U178"/>
    <mergeCell ref="V175:V178"/>
    <mergeCell ref="W175:W178"/>
    <mergeCell ref="X175:X178"/>
    <mergeCell ref="Q175:Q178"/>
    <mergeCell ref="D1:Z1"/>
    <mergeCell ref="D2:Z2"/>
    <mergeCell ref="D3:Z3"/>
    <mergeCell ref="F175:F178"/>
    <mergeCell ref="G175:G178"/>
    <mergeCell ref="H175:H178"/>
    <mergeCell ref="R175:R178"/>
    <mergeCell ref="S175:S178"/>
    <mergeCell ref="Y175:Y178"/>
    <mergeCell ref="Z175:Z178"/>
    <mergeCell ref="K170:K174"/>
    <mergeCell ref="L170:L174"/>
    <mergeCell ref="M170:M174"/>
    <mergeCell ref="N170:N174"/>
    <mergeCell ref="O170:O174"/>
    <mergeCell ref="F170:F174"/>
    <mergeCell ref="G170:G174"/>
    <mergeCell ref="H170:H174"/>
    <mergeCell ref="AA1:AA3"/>
    <mergeCell ref="AB1:AB3"/>
    <mergeCell ref="AB170:AB174"/>
    <mergeCell ref="AB175:AB178"/>
    <mergeCell ref="AB185:AB191"/>
    <mergeCell ref="AB198:AB204"/>
    <mergeCell ref="U185:U191"/>
    <mergeCell ref="F185:F191"/>
    <mergeCell ref="G185:G191"/>
    <mergeCell ref="H185:H191"/>
    <mergeCell ref="I185:I191"/>
    <mergeCell ref="L185:L191"/>
    <mergeCell ref="M185:M191"/>
    <mergeCell ref="N185:N191"/>
    <mergeCell ref="O185:O191"/>
    <mergeCell ref="R185:R191"/>
    <mergeCell ref="P175:P178"/>
    <mergeCell ref="L175:L178"/>
    <mergeCell ref="M175:M178"/>
    <mergeCell ref="N175:N178"/>
    <mergeCell ref="O175:O178"/>
    <mergeCell ref="Y185:Y191"/>
    <mergeCell ref="Z185:Z191"/>
    <mergeCell ref="W185:W191"/>
    <mergeCell ref="D186:E186"/>
    <mergeCell ref="D187:E187"/>
    <mergeCell ref="J185:J191"/>
    <mergeCell ref="D176:E176"/>
    <mergeCell ref="D178:E178"/>
    <mergeCell ref="K185:K191"/>
    <mergeCell ref="D188:E188"/>
    <mergeCell ref="D189:E189"/>
    <mergeCell ref="D190:E190"/>
    <mergeCell ref="D177:E177"/>
    <mergeCell ref="I175:I178"/>
    <mergeCell ref="J175:J178"/>
    <mergeCell ref="K175:K178"/>
    <mergeCell ref="D191:E191"/>
    <mergeCell ref="F179:F184"/>
    <mergeCell ref="G179:G184"/>
    <mergeCell ref="H179:H184"/>
    <mergeCell ref="I179:I184"/>
    <mergeCell ref="J179:J184"/>
    <mergeCell ref="K179:K184"/>
    <mergeCell ref="W198:W204"/>
    <mergeCell ref="X198:X204"/>
    <mergeCell ref="P198:P204"/>
    <mergeCell ref="Q198:Q204"/>
    <mergeCell ref="R198:R204"/>
    <mergeCell ref="S198:S204"/>
    <mergeCell ref="X185:X191"/>
    <mergeCell ref="V185:V191"/>
    <mergeCell ref="P185:P191"/>
    <mergeCell ref="Q185:Q191"/>
    <mergeCell ref="S185:S191"/>
    <mergeCell ref="T185:T191"/>
    <mergeCell ref="X192:X197"/>
    <mergeCell ref="D200:E200"/>
    <mergeCell ref="D201:E201"/>
    <mergeCell ref="D203:E203"/>
    <mergeCell ref="D204:E204"/>
    <mergeCell ref="T198:T204"/>
    <mergeCell ref="U198:U204"/>
    <mergeCell ref="V198:V204"/>
    <mergeCell ref="D202:E202"/>
    <mergeCell ref="F198:F204"/>
    <mergeCell ref="G198:G204"/>
    <mergeCell ref="H198:H204"/>
    <mergeCell ref="I198:I204"/>
    <mergeCell ref="J198:J204"/>
    <mergeCell ref="K198:K204"/>
    <mergeCell ref="L198:L204"/>
    <mergeCell ref="M198:M204"/>
    <mergeCell ref="N198:N204"/>
    <mergeCell ref="O198:O204"/>
    <mergeCell ref="D172:E172"/>
    <mergeCell ref="AA170:AA174"/>
    <mergeCell ref="AA175:AA178"/>
    <mergeCell ref="AA185:AA191"/>
    <mergeCell ref="AA198:AA204"/>
    <mergeCell ref="Y170:Y174"/>
    <mergeCell ref="Z170:Z174"/>
    <mergeCell ref="D171:E171"/>
    <mergeCell ref="D173:E173"/>
    <mergeCell ref="D174:E174"/>
    <mergeCell ref="I170:I174"/>
    <mergeCell ref="J170:J174"/>
    <mergeCell ref="T170:T174"/>
    <mergeCell ref="U170:U174"/>
    <mergeCell ref="V170:V174"/>
    <mergeCell ref="W170:W174"/>
    <mergeCell ref="X170:X174"/>
    <mergeCell ref="P170:P174"/>
    <mergeCell ref="Q170:Q174"/>
    <mergeCell ref="R170:R174"/>
    <mergeCell ref="S170:S174"/>
    <mergeCell ref="Y198:Y204"/>
    <mergeCell ref="Z198:Z204"/>
    <mergeCell ref="D199:E199"/>
    <mergeCell ref="AA179:AA184"/>
    <mergeCell ref="AB179:AB184"/>
    <mergeCell ref="D180:E180"/>
    <mergeCell ref="D181:E181"/>
    <mergeCell ref="D182:E182"/>
    <mergeCell ref="D183:E183"/>
    <mergeCell ref="D184:E184"/>
    <mergeCell ref="L179:L184"/>
    <mergeCell ref="M179:M184"/>
    <mergeCell ref="N179:N184"/>
    <mergeCell ref="O179:O184"/>
    <mergeCell ref="P179:P184"/>
    <mergeCell ref="Q179:Q184"/>
    <mergeCell ref="R179:R184"/>
    <mergeCell ref="S179:S184"/>
    <mergeCell ref="T179:T184"/>
    <mergeCell ref="N192:N197"/>
    <mergeCell ref="U179:U184"/>
    <mergeCell ref="V179:V184"/>
    <mergeCell ref="W179:W184"/>
    <mergeCell ref="X179:X184"/>
    <mergeCell ref="Y179:Y184"/>
    <mergeCell ref="Z179:Z184"/>
    <mergeCell ref="Y192:Y197"/>
    <mergeCell ref="Z192:Z197"/>
    <mergeCell ref="AA192:AA197"/>
    <mergeCell ref="AB192:AB197"/>
    <mergeCell ref="D193:E193"/>
    <mergeCell ref="D194:E194"/>
    <mergeCell ref="D195:E195"/>
    <mergeCell ref="D196:E196"/>
    <mergeCell ref="D197:E197"/>
    <mergeCell ref="O192:O197"/>
    <mergeCell ref="P192:P197"/>
    <mergeCell ref="Q192:Q197"/>
    <mergeCell ref="R192:R197"/>
    <mergeCell ref="S192:S197"/>
    <mergeCell ref="T192:T197"/>
    <mergeCell ref="U192:U197"/>
    <mergeCell ref="V192:V197"/>
    <mergeCell ref="W192:W197"/>
    <mergeCell ref="F192:F197"/>
    <mergeCell ref="G192:G197"/>
    <mergeCell ref="H192:H197"/>
    <mergeCell ref="I192:I197"/>
    <mergeCell ref="J192:J197"/>
    <mergeCell ref="K192:K197"/>
    <mergeCell ref="L192:L197"/>
    <mergeCell ref="M192:M197"/>
  </mergeCells>
  <conditionalFormatting sqref="AB206 AA118:AB120 AB165 AA166:AB168 AA134:AB141 AA128:AB128 AA130:AB130 AA48:AB49 AA158:AB164 AA33:AB34 AA85:AB93 AA109:AB114 AA78:AB83 AA69:AB74 AA8:AB25 AA132:AB132">
    <cfRule type="cellIs" dxfId="196" priority="255" operator="equal">
      <formula>0</formula>
    </cfRule>
  </conditionalFormatting>
  <conditionalFormatting sqref="AA206">
    <cfRule type="cellIs" dxfId="195" priority="254" operator="equal">
      <formula>0</formula>
    </cfRule>
  </conditionalFormatting>
  <conditionalFormatting sqref="AB1:AB3">
    <cfRule type="expression" dxfId="194" priority="253">
      <formula>$AA$206=0</formula>
    </cfRule>
  </conditionalFormatting>
  <conditionalFormatting sqref="AA1:AA3">
    <cfRule type="expression" dxfId="193" priority="252">
      <formula>$AA$206=0</formula>
    </cfRule>
  </conditionalFormatting>
  <conditionalFormatting sqref="AB6">
    <cfRule type="cellIs" dxfId="192" priority="251" operator="equal">
      <formula>0</formula>
    </cfRule>
  </conditionalFormatting>
  <conditionalFormatting sqref="AA6">
    <cfRule type="cellIs" dxfId="191" priority="250" operator="equal">
      <formula>0</formula>
    </cfRule>
  </conditionalFormatting>
  <conditionalFormatting sqref="AB26:AB28">
    <cfRule type="cellIs" dxfId="190" priority="249" operator="equal">
      <formula>0</formula>
    </cfRule>
  </conditionalFormatting>
  <conditionalFormatting sqref="AA26:AA28">
    <cfRule type="cellIs" dxfId="189" priority="248" operator="equal">
      <formula>0</formula>
    </cfRule>
  </conditionalFormatting>
  <conditionalFormatting sqref="AB30:AB31">
    <cfRule type="cellIs" dxfId="188" priority="247" operator="equal">
      <formula>0</formula>
    </cfRule>
  </conditionalFormatting>
  <conditionalFormatting sqref="AA30:AA31">
    <cfRule type="cellIs" dxfId="187" priority="246" operator="equal">
      <formula>0</formula>
    </cfRule>
  </conditionalFormatting>
  <conditionalFormatting sqref="AB36:AB38">
    <cfRule type="cellIs" dxfId="186" priority="245" operator="equal">
      <formula>0</formula>
    </cfRule>
  </conditionalFormatting>
  <conditionalFormatting sqref="AA36:AA38">
    <cfRule type="cellIs" dxfId="185" priority="244" operator="equal">
      <formula>0</formula>
    </cfRule>
  </conditionalFormatting>
  <conditionalFormatting sqref="AB46">
    <cfRule type="cellIs" dxfId="184" priority="243" operator="equal">
      <formula>0</formula>
    </cfRule>
  </conditionalFormatting>
  <conditionalFormatting sqref="AA46">
    <cfRule type="cellIs" dxfId="183" priority="242" operator="equal">
      <formula>0</formula>
    </cfRule>
  </conditionalFormatting>
  <conditionalFormatting sqref="AB96">
    <cfRule type="cellIs" dxfId="182" priority="241" operator="equal">
      <formula>0</formula>
    </cfRule>
  </conditionalFormatting>
  <conditionalFormatting sqref="AA96">
    <cfRule type="cellIs" dxfId="181" priority="240" operator="equal">
      <formula>0</formula>
    </cfRule>
  </conditionalFormatting>
  <conditionalFormatting sqref="AA170:AB204">
    <cfRule type="cellIs" dxfId="180" priority="229" operator="equal">
      <formula>0</formula>
    </cfRule>
  </conditionalFormatting>
  <conditionalFormatting sqref="F206:Z206">
    <cfRule type="cellIs" dxfId="179" priority="224" operator="equal">
      <formula>0</formula>
    </cfRule>
  </conditionalFormatting>
  <conditionalFormatting sqref="AB47">
    <cfRule type="cellIs" dxfId="178" priority="217" operator="equal">
      <formula>0</formula>
    </cfRule>
  </conditionalFormatting>
  <conditionalFormatting sqref="AA47">
    <cfRule type="cellIs" dxfId="177" priority="216" operator="equal">
      <formula>0</formula>
    </cfRule>
  </conditionalFormatting>
  <conditionalFormatting sqref="AA97:AB98">
    <cfRule type="cellIs" dxfId="176" priority="185" operator="equal">
      <formula>0</formula>
    </cfRule>
  </conditionalFormatting>
  <conditionalFormatting sqref="AB39:AB41">
    <cfRule type="cellIs" dxfId="175" priority="165" operator="equal">
      <formula>0</formula>
    </cfRule>
  </conditionalFormatting>
  <conditionalFormatting sqref="AA39:AA41">
    <cfRule type="cellIs" dxfId="174" priority="164" operator="equal">
      <formula>0</formula>
    </cfRule>
  </conditionalFormatting>
  <conditionalFormatting sqref="AB42">
    <cfRule type="cellIs" dxfId="173" priority="160" operator="equal">
      <formula>0</formula>
    </cfRule>
  </conditionalFormatting>
  <conditionalFormatting sqref="AA42">
    <cfRule type="cellIs" dxfId="172" priority="159" operator="equal">
      <formula>0</formula>
    </cfRule>
  </conditionalFormatting>
  <conditionalFormatting sqref="AA119:AA120">
    <cfRule type="cellIs" dxfId="171" priority="155" operator="equal">
      <formula>0</formula>
    </cfRule>
  </conditionalFormatting>
  <conditionalFormatting sqref="AA141:AB141">
    <cfRule type="cellIs" dxfId="170" priority="149" operator="equal">
      <formula>0</formula>
    </cfRule>
  </conditionalFormatting>
  <conditionalFormatting sqref="AA159:AB160">
    <cfRule type="cellIs" dxfId="169" priority="147" operator="equal">
      <formula>0</formula>
    </cfRule>
  </conditionalFormatting>
  <conditionalFormatting sqref="AA144:AB149">
    <cfRule type="cellIs" dxfId="168" priority="128" operator="equal">
      <formula>0</formula>
    </cfRule>
  </conditionalFormatting>
  <conditionalFormatting sqref="AA165">
    <cfRule type="cellIs" dxfId="167" priority="104" operator="equal">
      <formula>0</formula>
    </cfRule>
  </conditionalFormatting>
  <conditionalFormatting sqref="AA116:AB116">
    <cfRule type="cellIs" dxfId="166" priority="102" operator="equal">
      <formula>0</formula>
    </cfRule>
  </conditionalFormatting>
  <conditionalFormatting sqref="AB107">
    <cfRule type="cellIs" dxfId="165" priority="101" operator="equal">
      <formula>0</formula>
    </cfRule>
  </conditionalFormatting>
  <conditionalFormatting sqref="AA107">
    <cfRule type="cellIs" dxfId="164" priority="100" operator="equal">
      <formula>0</formula>
    </cfRule>
  </conditionalFormatting>
  <conditionalFormatting sqref="AB107">
    <cfRule type="cellIs" dxfId="163" priority="99" operator="equal">
      <formula>0</formula>
    </cfRule>
  </conditionalFormatting>
  <conditionalFormatting sqref="AA107">
    <cfRule type="cellIs" dxfId="162" priority="98" operator="equal">
      <formula>0</formula>
    </cfRule>
  </conditionalFormatting>
  <conditionalFormatting sqref="AB108">
    <cfRule type="cellIs" dxfId="161" priority="97" operator="equal">
      <formula>0</formula>
    </cfRule>
  </conditionalFormatting>
  <conditionalFormatting sqref="AA108">
    <cfRule type="cellIs" dxfId="160" priority="96" operator="equal">
      <formula>0</formula>
    </cfRule>
  </conditionalFormatting>
  <conditionalFormatting sqref="AB108">
    <cfRule type="cellIs" dxfId="159" priority="95" operator="equal">
      <formula>0</formula>
    </cfRule>
  </conditionalFormatting>
  <conditionalFormatting sqref="AA108">
    <cfRule type="cellIs" dxfId="158" priority="94" operator="equal">
      <formula>0</formula>
    </cfRule>
  </conditionalFormatting>
  <conditionalFormatting sqref="AA103:AB106">
    <cfRule type="cellIs" dxfId="157" priority="93" operator="equal">
      <formula>0</formula>
    </cfRule>
  </conditionalFormatting>
  <conditionalFormatting sqref="AA115:AB115">
    <cfRule type="cellIs" dxfId="156" priority="92" operator="equal">
      <formula>0</formula>
    </cfRule>
  </conditionalFormatting>
  <conditionalFormatting sqref="AA121:AB121">
    <cfRule type="cellIs" dxfId="155" priority="76" operator="equal">
      <formula>0</formula>
    </cfRule>
  </conditionalFormatting>
  <conditionalFormatting sqref="AA123:AB123">
    <cfRule type="cellIs" dxfId="154" priority="74" operator="equal">
      <formula>0</formula>
    </cfRule>
  </conditionalFormatting>
  <conditionalFormatting sqref="AA125:AB127">
    <cfRule type="cellIs" dxfId="153" priority="73" operator="equal">
      <formula>0</formula>
    </cfRule>
  </conditionalFormatting>
  <conditionalFormatting sqref="AA131:AB131">
    <cfRule type="cellIs" dxfId="152" priority="75" operator="equal">
      <formula>0</formula>
    </cfRule>
  </conditionalFormatting>
  <conditionalFormatting sqref="AA205">
    <cfRule type="expression" dxfId="151" priority="69" stopIfTrue="1">
      <formula>$AA$205=$AA$206</formula>
    </cfRule>
  </conditionalFormatting>
  <conditionalFormatting sqref="AA142:AB143">
    <cfRule type="cellIs" dxfId="150" priority="67" operator="equal">
      <formula>0</formula>
    </cfRule>
  </conditionalFormatting>
  <conditionalFormatting sqref="AA142:AB143">
    <cfRule type="cellIs" dxfId="149" priority="66" operator="equal">
      <formula>0</formula>
    </cfRule>
  </conditionalFormatting>
  <conditionalFormatting sqref="AA50">
    <cfRule type="cellIs" dxfId="148" priority="53" operator="equal">
      <formula>0</formula>
    </cfRule>
  </conditionalFormatting>
  <conditionalFormatting sqref="AB43:AB44">
    <cfRule type="cellIs" dxfId="147" priority="64" operator="equal">
      <formula>0</formula>
    </cfRule>
  </conditionalFormatting>
  <conditionalFormatting sqref="AA43:AA44">
    <cfRule type="cellIs" dxfId="146" priority="63" operator="equal">
      <formula>0</formula>
    </cfRule>
  </conditionalFormatting>
  <conditionalFormatting sqref="AA129:AB129">
    <cfRule type="cellIs" dxfId="145" priority="62" operator="equal">
      <formula>0</formula>
    </cfRule>
  </conditionalFormatting>
  <conditionalFormatting sqref="AB50">
    <cfRule type="cellIs" dxfId="144" priority="54" operator="equal">
      <formula>0</formula>
    </cfRule>
  </conditionalFormatting>
  <conditionalFormatting sqref="AA150:AB150 AA152:AB156">
    <cfRule type="cellIs" dxfId="143" priority="52" operator="equal">
      <formula>0</formula>
    </cfRule>
  </conditionalFormatting>
  <conditionalFormatting sqref="AA157:AB157">
    <cfRule type="cellIs" dxfId="142" priority="48" operator="equal">
      <formula>0</formula>
    </cfRule>
  </conditionalFormatting>
  <conditionalFormatting sqref="AA68">
    <cfRule type="cellIs" dxfId="141" priority="34" operator="equal">
      <formula>0</formula>
    </cfRule>
  </conditionalFormatting>
  <conditionalFormatting sqref="AB68">
    <cfRule type="cellIs" dxfId="140" priority="33" operator="equal">
      <formula>0</formula>
    </cfRule>
  </conditionalFormatting>
  <conditionalFormatting sqref="AA84">
    <cfRule type="cellIs" dxfId="139" priority="32" operator="equal">
      <formula>0</formula>
    </cfRule>
  </conditionalFormatting>
  <conditionalFormatting sqref="AB84">
    <cfRule type="cellIs" dxfId="138" priority="31" operator="equal">
      <formula>0</formula>
    </cfRule>
  </conditionalFormatting>
  <conditionalFormatting sqref="AA52 AA54:AB57 AA62:AB64 AA59:AB60">
    <cfRule type="cellIs" dxfId="137" priority="42" operator="equal">
      <formula>0</formula>
    </cfRule>
  </conditionalFormatting>
  <conditionalFormatting sqref="AB94">
    <cfRule type="cellIs" dxfId="136" priority="39" operator="equal">
      <formula>0</formula>
    </cfRule>
  </conditionalFormatting>
  <conditionalFormatting sqref="AA94">
    <cfRule type="cellIs" dxfId="135" priority="38" operator="equal">
      <formula>0</formula>
    </cfRule>
  </conditionalFormatting>
  <conditionalFormatting sqref="AB52">
    <cfRule type="cellIs" dxfId="134" priority="37" operator="equal">
      <formula>0</formula>
    </cfRule>
  </conditionalFormatting>
  <conditionalFormatting sqref="AB102">
    <cfRule type="cellIs" dxfId="133" priority="28" operator="equal">
      <formula>0</formula>
    </cfRule>
  </conditionalFormatting>
  <conditionalFormatting sqref="AA101:AB101">
    <cfRule type="cellIs" dxfId="132" priority="29" operator="equal">
      <formula>0</formula>
    </cfRule>
  </conditionalFormatting>
  <conditionalFormatting sqref="AA102">
    <cfRule type="cellIs" dxfId="131" priority="27" operator="equal">
      <formula>0</formula>
    </cfRule>
  </conditionalFormatting>
  <conditionalFormatting sqref="AB102">
    <cfRule type="cellIs" dxfId="130" priority="26" operator="equal">
      <formula>0</formula>
    </cfRule>
  </conditionalFormatting>
  <conditionalFormatting sqref="AA102">
    <cfRule type="cellIs" dxfId="129" priority="25" operator="equal">
      <formula>0</formula>
    </cfRule>
  </conditionalFormatting>
  <conditionalFormatting sqref="AA99:AB99">
    <cfRule type="cellIs" dxfId="128" priority="24" operator="equal">
      <formula>0</formula>
    </cfRule>
  </conditionalFormatting>
  <conditionalFormatting sqref="AB124">
    <cfRule type="cellIs" dxfId="127" priority="23" operator="equal">
      <formula>0</formula>
    </cfRule>
  </conditionalFormatting>
  <conditionalFormatting sqref="AA124">
    <cfRule type="cellIs" dxfId="126" priority="22" operator="equal">
      <formula>0</formula>
    </cfRule>
  </conditionalFormatting>
  <conditionalFormatting sqref="AA124:AB124">
    <cfRule type="cellIs" dxfId="125" priority="21" operator="equal">
      <formula>0</formula>
    </cfRule>
  </conditionalFormatting>
  <conditionalFormatting sqref="AA61:AB61">
    <cfRule type="cellIs" dxfId="124" priority="20" operator="equal">
      <formula>0</formula>
    </cfRule>
  </conditionalFormatting>
  <conditionalFormatting sqref="AA122:AB122">
    <cfRule type="cellIs" dxfId="123" priority="15" operator="equal">
      <formula>0</formula>
    </cfRule>
  </conditionalFormatting>
  <conditionalFormatting sqref="AB51">
    <cfRule type="cellIs" dxfId="122" priority="14" operator="equal">
      <formula>0</formula>
    </cfRule>
  </conditionalFormatting>
  <conditionalFormatting sqref="AA51">
    <cfRule type="cellIs" dxfId="121" priority="13" operator="equal">
      <formula>0</formula>
    </cfRule>
  </conditionalFormatting>
  <conditionalFormatting sqref="AA7:AB7">
    <cfRule type="cellIs" dxfId="120" priority="12" operator="equal">
      <formula>0</formula>
    </cfRule>
  </conditionalFormatting>
  <conditionalFormatting sqref="AA66:AB67">
    <cfRule type="cellIs" dxfId="119" priority="11" operator="equal">
      <formula>0</formula>
    </cfRule>
  </conditionalFormatting>
  <conditionalFormatting sqref="AA76:AB77">
    <cfRule type="cellIs" dxfId="118" priority="10" operator="equal">
      <formula>0</formula>
    </cfRule>
  </conditionalFormatting>
  <conditionalFormatting sqref="AA151:AB151">
    <cfRule type="cellIs" dxfId="117" priority="9" operator="equal">
      <formula>0</formula>
    </cfRule>
  </conditionalFormatting>
  <conditionalFormatting sqref="AA65:AB65">
    <cfRule type="cellIs" dxfId="116" priority="7" operator="equal">
      <formula>0</formula>
    </cfRule>
  </conditionalFormatting>
  <conditionalFormatting sqref="AA75:AB75">
    <cfRule type="cellIs" dxfId="115" priority="6" operator="equal">
      <formula>0</formula>
    </cfRule>
  </conditionalFormatting>
  <conditionalFormatting sqref="AB53">
    <cfRule type="cellIs" dxfId="114" priority="5" operator="equal">
      <formula>0</formula>
    </cfRule>
  </conditionalFormatting>
  <conditionalFormatting sqref="AA53">
    <cfRule type="cellIs" dxfId="113" priority="4" operator="equal">
      <formula>0</formula>
    </cfRule>
  </conditionalFormatting>
  <conditionalFormatting sqref="AA58:AB58">
    <cfRule type="cellIs" dxfId="112" priority="3" operator="equal">
      <formula>0</formula>
    </cfRule>
  </conditionalFormatting>
  <pageMargins left="0.59055118110236227" right="0.19685039370078741" top="0.19685039370078741" bottom="0.19685039370078741" header="0.31496062992125984" footer="0.31496062992125984"/>
  <pageSetup paperSize="9" scale="57" fitToHeight="2" orientation="portrait" horizontalDpi="4294967293" verticalDpi="360" r:id="rId1"/>
  <rowBreaks count="1" manualBreakCount="1">
    <brk id="168" min="1" max="25" man="1"/>
  </row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outlinePr summaryBelow="0"/>
    <pageSetUpPr fitToPage="1"/>
  </sheetPr>
  <dimension ref="A1:AC151"/>
  <sheetViews>
    <sheetView view="pageBreakPreview" topLeftCell="D40" zoomScale="85" zoomScaleNormal="85" zoomScaleSheetLayoutView="85" workbookViewId="0">
      <selection activeCell="A95" sqref="A95:XFD95"/>
    </sheetView>
  </sheetViews>
  <sheetFormatPr defaultRowHeight="14.4" outlineLevelRow="1" outlineLevelCol="1"/>
  <cols>
    <col min="1" max="1" width="4.6640625" style="37" hidden="1" customWidth="1" outlineLevel="1"/>
    <col min="2" max="2" width="6.44140625" style="83" hidden="1" customWidth="1" outlineLevel="1"/>
    <col min="3" max="3" width="6.44140625" style="37" hidden="1" customWidth="1" outlineLevel="1"/>
    <col min="4" max="4" width="55.6640625" style="1" customWidth="1" collapsed="1"/>
    <col min="5" max="5" width="7.109375" style="12" bestFit="1" customWidth="1"/>
    <col min="6" max="6" width="78.33203125" style="40" hidden="1" customWidth="1"/>
    <col min="7" max="26" width="3.33203125" customWidth="1" outlineLevel="1"/>
    <col min="27" max="27" width="5.6640625" style="89" customWidth="1"/>
    <col min="28" max="28" width="12.6640625" customWidth="1"/>
  </cols>
  <sheetData>
    <row r="1" spans="1:29" ht="20.100000000000001" customHeight="1">
      <c r="D1" s="243" t="s">
        <v>8</v>
      </c>
      <c r="E1" s="243"/>
      <c r="F1" s="243"/>
      <c r="G1" s="243"/>
      <c r="H1" s="243"/>
      <c r="I1" s="243"/>
      <c r="J1" s="243"/>
      <c r="K1" s="243"/>
      <c r="L1" s="243"/>
      <c r="M1" s="243"/>
      <c r="N1" s="243"/>
      <c r="O1" s="243"/>
      <c r="P1" s="243"/>
      <c r="Q1" s="243"/>
      <c r="R1" s="243"/>
      <c r="S1" s="243"/>
      <c r="T1" s="243"/>
      <c r="U1" s="243"/>
      <c r="V1" s="243"/>
      <c r="W1" s="243"/>
      <c r="X1" s="243"/>
      <c r="Y1" s="243"/>
      <c r="Z1" s="244"/>
      <c r="AA1" s="260" t="s">
        <v>55</v>
      </c>
      <c r="AB1" s="242" t="s">
        <v>56</v>
      </c>
    </row>
    <row r="2" spans="1:29" ht="20.100000000000001" customHeight="1">
      <c r="D2" s="245">
        <f>ПТ!D2+1</f>
        <v>44338</v>
      </c>
      <c r="E2" s="245"/>
      <c r="F2" s="245"/>
      <c r="G2" s="245"/>
      <c r="H2" s="245"/>
      <c r="I2" s="245"/>
      <c r="J2" s="245"/>
      <c r="K2" s="245"/>
      <c r="L2" s="245"/>
      <c r="M2" s="245"/>
      <c r="N2" s="245"/>
      <c r="O2" s="245"/>
      <c r="P2" s="245"/>
      <c r="Q2" s="245"/>
      <c r="R2" s="245"/>
      <c r="S2" s="245"/>
      <c r="T2" s="245"/>
      <c r="U2" s="245"/>
      <c r="V2" s="245"/>
      <c r="W2" s="245"/>
      <c r="X2" s="245"/>
      <c r="Y2" s="245"/>
      <c r="Z2" s="245"/>
      <c r="AA2" s="261"/>
      <c r="AB2" s="242"/>
    </row>
    <row r="3" spans="1:29" ht="20.100000000000001" customHeight="1">
      <c r="D3" s="281" t="s">
        <v>12</v>
      </c>
      <c r="E3" s="281"/>
      <c r="F3" s="281"/>
      <c r="G3" s="281"/>
      <c r="H3" s="281"/>
      <c r="I3" s="281"/>
      <c r="J3" s="281"/>
      <c r="K3" s="281"/>
      <c r="L3" s="281"/>
      <c r="M3" s="281"/>
      <c r="N3" s="281"/>
      <c r="O3" s="281"/>
      <c r="P3" s="281"/>
      <c r="Q3" s="281"/>
      <c r="R3" s="281"/>
      <c r="S3" s="281"/>
      <c r="T3" s="281"/>
      <c r="U3" s="281"/>
      <c r="V3" s="281"/>
      <c r="W3" s="281"/>
      <c r="X3" s="281"/>
      <c r="Y3" s="281"/>
      <c r="Z3" s="281"/>
      <c r="AA3" s="262"/>
      <c r="AB3" s="242"/>
    </row>
    <row r="4" spans="1:29" ht="13.5" customHeight="1">
      <c r="D4" s="5" t="s">
        <v>6</v>
      </c>
      <c r="E4" s="14" t="s">
        <v>2</v>
      </c>
      <c r="F4" s="24"/>
      <c r="G4" s="26"/>
      <c r="H4" s="26"/>
      <c r="I4" s="26"/>
      <c r="J4" s="26"/>
      <c r="K4" s="26"/>
      <c r="L4" s="26"/>
      <c r="M4" s="26"/>
      <c r="N4" s="26"/>
      <c r="O4" s="26"/>
      <c r="P4" s="26"/>
      <c r="Q4" s="26"/>
      <c r="R4" s="26"/>
      <c r="S4" s="26"/>
      <c r="T4" s="26"/>
      <c r="U4" s="26"/>
      <c r="V4" s="26"/>
      <c r="W4" s="26"/>
      <c r="X4" s="26"/>
      <c r="Y4" s="26"/>
      <c r="Z4" s="26"/>
    </row>
    <row r="5" spans="1:29" ht="13.5" customHeight="1">
      <c r="B5" s="87" t="s">
        <v>155</v>
      </c>
      <c r="C5" s="70"/>
      <c r="D5" s="29" t="s">
        <v>1</v>
      </c>
      <c r="E5" s="29"/>
      <c r="F5" s="85"/>
      <c r="G5" s="29"/>
      <c r="H5" s="29"/>
      <c r="I5" s="29"/>
      <c r="J5" s="29"/>
      <c r="K5" s="29"/>
      <c r="L5" s="29"/>
      <c r="M5" s="29"/>
      <c r="N5" s="29"/>
      <c r="O5" s="29"/>
      <c r="P5" s="29"/>
      <c r="Q5" s="29"/>
      <c r="R5" s="29"/>
      <c r="S5" s="29"/>
      <c r="T5" s="29"/>
      <c r="U5" s="29"/>
      <c r="V5" s="29"/>
      <c r="W5" s="29"/>
      <c r="X5" s="29"/>
      <c r="Y5" s="29"/>
      <c r="Z5" s="29"/>
    </row>
    <row r="6" spans="1:29" ht="13.5" customHeight="1" outlineLevel="1">
      <c r="B6" s="68">
        <v>1099</v>
      </c>
      <c r="C6" s="69"/>
      <c r="D6" s="141" t="s">
        <v>43</v>
      </c>
      <c r="E6" s="46">
        <v>49</v>
      </c>
      <c r="F6" s="13" t="s">
        <v>237</v>
      </c>
      <c r="G6" s="103"/>
      <c r="H6" s="103"/>
      <c r="I6" s="103"/>
      <c r="J6" s="103"/>
      <c r="K6" s="103"/>
      <c r="L6" s="103"/>
      <c r="M6" s="103"/>
      <c r="N6" s="103"/>
      <c r="O6" s="103"/>
      <c r="P6" s="103"/>
      <c r="Q6" s="103"/>
      <c r="R6" s="103"/>
      <c r="S6" s="103"/>
      <c r="T6" s="103"/>
      <c r="U6" s="103"/>
      <c r="V6" s="103"/>
      <c r="W6" s="103"/>
      <c r="X6" s="103"/>
      <c r="Y6" s="103"/>
      <c r="Z6" s="103"/>
      <c r="AA6" s="84">
        <f>SUM(G6:Z6)</f>
        <v>0</v>
      </c>
      <c r="AB6" s="25">
        <f>AA6*E6</f>
        <v>0</v>
      </c>
    </row>
    <row r="7" spans="1:29" s="42" customFormat="1" ht="13.5" customHeight="1" outlineLevel="1">
      <c r="B7" s="68"/>
      <c r="D7" s="185" t="s">
        <v>473</v>
      </c>
      <c r="E7" s="39">
        <v>56</v>
      </c>
      <c r="F7" s="169"/>
      <c r="G7" s="170"/>
      <c r="H7" s="170"/>
      <c r="I7" s="170"/>
      <c r="J7" s="170"/>
      <c r="K7" s="170"/>
      <c r="L7" s="170"/>
      <c r="M7" s="170"/>
      <c r="N7" s="170"/>
      <c r="O7" s="170"/>
      <c r="P7" s="170"/>
      <c r="Q7" s="170"/>
      <c r="R7" s="170"/>
      <c r="S7" s="170"/>
      <c r="T7" s="170"/>
      <c r="U7" s="170"/>
      <c r="V7" s="170"/>
      <c r="W7" s="170"/>
      <c r="X7" s="170"/>
      <c r="Y7" s="170"/>
      <c r="Z7" s="170"/>
      <c r="AA7" s="78">
        <f t="shared" ref="AA7" si="0">SUM(G7:Z7)</f>
        <v>0</v>
      </c>
      <c r="AB7" s="43">
        <f t="shared" ref="AB7" si="1">AA7*E7</f>
        <v>0</v>
      </c>
    </row>
    <row r="8" spans="1:29" ht="13.5" customHeight="1" outlineLevel="1">
      <c r="B8" s="68">
        <v>1153</v>
      </c>
      <c r="C8" s="69"/>
      <c r="D8" s="147" t="s">
        <v>114</v>
      </c>
      <c r="E8" s="39">
        <v>76</v>
      </c>
      <c r="F8" s="13" t="s">
        <v>238</v>
      </c>
      <c r="G8" s="103"/>
      <c r="H8" s="103"/>
      <c r="I8" s="103"/>
      <c r="J8" s="103"/>
      <c r="K8" s="103"/>
      <c r="L8" s="103"/>
      <c r="M8" s="103"/>
      <c r="N8" s="103"/>
      <c r="O8" s="103"/>
      <c r="P8" s="103"/>
      <c r="Q8" s="103"/>
      <c r="R8" s="103"/>
      <c r="S8" s="103"/>
      <c r="T8" s="103"/>
      <c r="U8" s="103"/>
      <c r="V8" s="103"/>
      <c r="W8" s="103"/>
      <c r="X8" s="103"/>
      <c r="Y8" s="103"/>
      <c r="Z8" s="103"/>
      <c r="AA8" s="84">
        <f>SUM(G8:Z8)</f>
        <v>0</v>
      </c>
      <c r="AB8" s="25">
        <f>AA8*E8</f>
        <v>0</v>
      </c>
    </row>
    <row r="9" spans="1:29" ht="13.5" customHeight="1" outlineLevel="1">
      <c r="A9" s="40"/>
      <c r="B9" s="40"/>
      <c r="C9" s="40"/>
      <c r="D9" s="141" t="s">
        <v>469</v>
      </c>
      <c r="E9" s="39">
        <v>76</v>
      </c>
      <c r="F9" s="163" t="s">
        <v>470</v>
      </c>
      <c r="G9" s="164"/>
      <c r="H9" s="164"/>
      <c r="I9" s="164"/>
      <c r="J9" s="164"/>
      <c r="K9" s="164"/>
      <c r="L9" s="164"/>
      <c r="M9" s="164"/>
      <c r="N9" s="164"/>
      <c r="O9" s="164"/>
      <c r="P9" s="164"/>
      <c r="Q9" s="164"/>
      <c r="R9" s="164"/>
      <c r="S9" s="164"/>
      <c r="T9" s="164"/>
      <c r="U9" s="164"/>
      <c r="V9" s="164"/>
      <c r="W9" s="164"/>
      <c r="X9" s="164"/>
      <c r="Y9" s="164"/>
      <c r="Z9" s="164"/>
      <c r="AA9" s="78">
        <f t="shared" ref="AA9" si="2">SUM(G9:Z9)</f>
        <v>0</v>
      </c>
      <c r="AB9" s="43">
        <f t="shared" ref="AB9" si="3">AA9*E9</f>
        <v>0</v>
      </c>
      <c r="AC9" s="37"/>
    </row>
    <row r="10" spans="1:29" ht="13.5" customHeight="1" outlineLevel="1">
      <c r="B10" s="68">
        <v>1246</v>
      </c>
      <c r="C10" s="69"/>
      <c r="D10" s="142" t="s">
        <v>65</v>
      </c>
      <c r="E10" s="46">
        <v>49</v>
      </c>
      <c r="F10" s="13" t="s">
        <v>220</v>
      </c>
      <c r="G10" s="103"/>
      <c r="H10" s="109"/>
      <c r="I10" s="109"/>
      <c r="J10" s="109"/>
      <c r="K10" s="109"/>
      <c r="L10" s="109"/>
      <c r="M10" s="109"/>
      <c r="N10" s="109"/>
      <c r="O10" s="109"/>
      <c r="P10" s="109"/>
      <c r="Q10" s="109"/>
      <c r="R10" s="109"/>
      <c r="S10" s="109"/>
      <c r="T10" s="109"/>
      <c r="U10" s="109"/>
      <c r="V10" s="109"/>
      <c r="W10" s="109"/>
      <c r="X10" s="109"/>
      <c r="Y10" s="109"/>
      <c r="Z10" s="109"/>
      <c r="AA10" s="84">
        <f>SUM(G10:Z10)</f>
        <v>0</v>
      </c>
      <c r="AB10" s="25">
        <f>AA10*E10</f>
        <v>0</v>
      </c>
    </row>
    <row r="11" spans="1:29" ht="13.5" customHeight="1" outlineLevel="1">
      <c r="B11" s="68"/>
      <c r="C11" s="69"/>
      <c r="D11" s="29" t="s">
        <v>20</v>
      </c>
      <c r="E11" s="29"/>
      <c r="F11" s="85"/>
      <c r="G11" s="95"/>
      <c r="H11" s="95"/>
      <c r="I11" s="95"/>
      <c r="J11" s="95"/>
      <c r="K11" s="95"/>
      <c r="L11" s="95"/>
      <c r="M11" s="95"/>
      <c r="N11" s="95"/>
      <c r="O11" s="95"/>
      <c r="P11" s="95"/>
      <c r="Q11" s="95"/>
      <c r="R11" s="95"/>
      <c r="S11" s="95"/>
      <c r="T11" s="95"/>
      <c r="U11" s="95"/>
      <c r="V11" s="95"/>
      <c r="W11" s="95"/>
      <c r="X11" s="95"/>
      <c r="Y11" s="95"/>
      <c r="Z11" s="95"/>
    </row>
    <row r="12" spans="1:29" ht="13.5" customHeight="1" outlineLevel="1">
      <c r="B12" s="68">
        <v>1224</v>
      </c>
      <c r="C12" s="69"/>
      <c r="D12" s="56" t="s">
        <v>82</v>
      </c>
      <c r="E12" s="39">
        <v>147</v>
      </c>
      <c r="F12" s="13" t="s">
        <v>239</v>
      </c>
      <c r="G12" s="96"/>
      <c r="H12" s="97"/>
      <c r="I12" s="97"/>
      <c r="J12" s="97"/>
      <c r="K12" s="97"/>
      <c r="L12" s="97"/>
      <c r="M12" s="97"/>
      <c r="N12" s="97"/>
      <c r="O12" s="97"/>
      <c r="P12" s="97"/>
      <c r="Q12" s="97"/>
      <c r="R12" s="97"/>
      <c r="S12" s="97"/>
      <c r="T12" s="97"/>
      <c r="U12" s="97"/>
      <c r="V12" s="97"/>
      <c r="W12" s="97"/>
      <c r="X12" s="97"/>
      <c r="Y12" s="97"/>
      <c r="Z12" s="97"/>
      <c r="AA12" s="84">
        <f>SUM(G12:Z12)</f>
        <v>0</v>
      </c>
      <c r="AB12" s="25">
        <f>AA12*E12</f>
        <v>0</v>
      </c>
    </row>
    <row r="13" spans="1:29" ht="13.5" customHeight="1" outlineLevel="1">
      <c r="B13" s="68">
        <v>1221</v>
      </c>
      <c r="C13" s="69"/>
      <c r="D13" s="154" t="s">
        <v>380</v>
      </c>
      <c r="E13" s="39">
        <v>158</v>
      </c>
      <c r="F13" s="13" t="s">
        <v>240</v>
      </c>
      <c r="G13" s="96"/>
      <c r="H13" s="97"/>
      <c r="I13" s="97"/>
      <c r="J13" s="97"/>
      <c r="K13" s="97"/>
      <c r="L13" s="97"/>
      <c r="M13" s="97"/>
      <c r="N13" s="97"/>
      <c r="O13" s="97"/>
      <c r="P13" s="97"/>
      <c r="Q13" s="97"/>
      <c r="R13" s="97"/>
      <c r="S13" s="97"/>
      <c r="T13" s="97"/>
      <c r="U13" s="97"/>
      <c r="V13" s="97"/>
      <c r="W13" s="97"/>
      <c r="X13" s="97"/>
      <c r="Y13" s="97"/>
      <c r="Z13" s="97"/>
      <c r="AA13" s="84">
        <f>SUM(G13:Z13)</f>
        <v>0</v>
      </c>
      <c r="AB13" s="25">
        <f>AA13*E13</f>
        <v>0</v>
      </c>
    </row>
    <row r="14" spans="1:29" ht="13.5" customHeight="1" outlineLevel="1">
      <c r="B14" s="68"/>
      <c r="C14" s="69"/>
      <c r="D14" s="29" t="s">
        <v>24</v>
      </c>
      <c r="E14" s="29"/>
      <c r="F14" s="85"/>
      <c r="G14" s="95"/>
      <c r="H14" s="95"/>
      <c r="I14" s="95"/>
      <c r="J14" s="95"/>
      <c r="K14" s="95"/>
      <c r="L14" s="95"/>
      <c r="M14" s="95"/>
      <c r="N14" s="95"/>
      <c r="O14" s="95"/>
      <c r="P14" s="95"/>
      <c r="Q14" s="95"/>
      <c r="R14" s="95"/>
      <c r="S14" s="95"/>
      <c r="T14" s="95"/>
      <c r="U14" s="95"/>
      <c r="V14" s="95"/>
      <c r="W14" s="95"/>
      <c r="X14" s="95"/>
      <c r="Y14" s="95"/>
      <c r="Z14" s="95"/>
    </row>
    <row r="15" spans="1:29" ht="13.5" customHeight="1" outlineLevel="1">
      <c r="B15" s="68">
        <v>1226</v>
      </c>
      <c r="C15" s="69"/>
      <c r="D15" s="58" t="s">
        <v>25</v>
      </c>
      <c r="E15" s="39">
        <v>89</v>
      </c>
      <c r="F15" s="13" t="s">
        <v>241</v>
      </c>
      <c r="G15" s="96"/>
      <c r="H15" s="97"/>
      <c r="I15" s="97"/>
      <c r="J15" s="97"/>
      <c r="K15" s="97"/>
      <c r="L15" s="97"/>
      <c r="M15" s="97"/>
      <c r="N15" s="97"/>
      <c r="O15" s="97"/>
      <c r="P15" s="97"/>
      <c r="Q15" s="97"/>
      <c r="R15" s="97"/>
      <c r="S15" s="97"/>
      <c r="T15" s="97"/>
      <c r="U15" s="97"/>
      <c r="V15" s="97"/>
      <c r="W15" s="97"/>
      <c r="X15" s="97"/>
      <c r="Y15" s="97"/>
      <c r="Z15" s="97"/>
      <c r="AA15" s="84">
        <f>SUM(G15:Z15)</f>
        <v>0</v>
      </c>
      <c r="AB15" s="25">
        <f>AA15*E15</f>
        <v>0</v>
      </c>
    </row>
    <row r="16" spans="1:29" ht="13.5" customHeight="1" outlineLevel="1">
      <c r="B16" s="68">
        <v>1227</v>
      </c>
      <c r="C16" s="69"/>
      <c r="D16" s="59" t="s">
        <v>26</v>
      </c>
      <c r="E16" s="39">
        <v>89</v>
      </c>
      <c r="F16" s="13" t="s">
        <v>242</v>
      </c>
      <c r="G16" s="96"/>
      <c r="H16" s="97"/>
      <c r="I16" s="97"/>
      <c r="J16" s="97"/>
      <c r="K16" s="97"/>
      <c r="L16" s="97"/>
      <c r="M16" s="97"/>
      <c r="N16" s="97"/>
      <c r="O16" s="97"/>
      <c r="P16" s="97"/>
      <c r="Q16" s="97"/>
      <c r="R16" s="97"/>
      <c r="S16" s="97"/>
      <c r="T16" s="97"/>
      <c r="U16" s="97"/>
      <c r="V16" s="97"/>
      <c r="W16" s="97"/>
      <c r="X16" s="97"/>
      <c r="Y16" s="97"/>
      <c r="Z16" s="97"/>
      <c r="AA16" s="84">
        <f>SUM(G16:Z16)</f>
        <v>0</v>
      </c>
      <c r="AB16" s="25">
        <f>AA16*E16</f>
        <v>0</v>
      </c>
    </row>
    <row r="17" spans="1:29" ht="13.5" customHeight="1">
      <c r="B17" s="68"/>
      <c r="C17" s="69"/>
      <c r="D17" s="29" t="s">
        <v>3</v>
      </c>
      <c r="E17" s="29"/>
      <c r="F17" s="85"/>
      <c r="G17" s="95"/>
      <c r="H17" s="95"/>
      <c r="I17" s="95"/>
      <c r="J17" s="95"/>
      <c r="K17" s="95"/>
      <c r="L17" s="95"/>
      <c r="M17" s="95"/>
      <c r="N17" s="95"/>
      <c r="O17" s="95"/>
      <c r="P17" s="95"/>
      <c r="Q17" s="95"/>
      <c r="R17" s="95"/>
      <c r="S17" s="95"/>
      <c r="T17" s="95"/>
      <c r="U17" s="95"/>
      <c r="V17" s="95"/>
      <c r="W17" s="95"/>
      <c r="X17" s="95"/>
      <c r="Y17" s="95"/>
      <c r="Z17" s="95"/>
    </row>
    <row r="18" spans="1:29" ht="13.5" customHeight="1" outlineLevel="1">
      <c r="B18" s="68">
        <v>570</v>
      </c>
      <c r="C18" s="69"/>
      <c r="D18" s="141" t="s">
        <v>104</v>
      </c>
      <c r="E18" s="214">
        <v>80</v>
      </c>
      <c r="F18" s="13" t="s">
        <v>280</v>
      </c>
      <c r="G18" s="103"/>
      <c r="H18" s="103"/>
      <c r="I18" s="103"/>
      <c r="J18" s="103"/>
      <c r="K18" s="103"/>
      <c r="L18" s="103"/>
      <c r="M18" s="103"/>
      <c r="N18" s="103"/>
      <c r="O18" s="103"/>
      <c r="P18" s="103"/>
      <c r="Q18" s="103"/>
      <c r="R18" s="103"/>
      <c r="S18" s="103"/>
      <c r="T18" s="103"/>
      <c r="U18" s="103"/>
      <c r="V18" s="103"/>
      <c r="W18" s="103"/>
      <c r="X18" s="103"/>
      <c r="Y18" s="103"/>
      <c r="Z18" s="103"/>
      <c r="AA18" s="84">
        <f>SUM(G18:Z18)</f>
        <v>0</v>
      </c>
      <c r="AB18" s="25">
        <f>AA18*E18</f>
        <v>0</v>
      </c>
    </row>
    <row r="19" spans="1:29" ht="13.5" customHeight="1">
      <c r="B19" s="68"/>
      <c r="C19" s="69"/>
      <c r="D19" s="29" t="s">
        <v>4</v>
      </c>
      <c r="E19" s="29"/>
      <c r="F19" s="85"/>
      <c r="G19" s="95"/>
      <c r="H19" s="95"/>
      <c r="I19" s="95"/>
      <c r="J19" s="95"/>
      <c r="K19" s="95"/>
      <c r="L19" s="95"/>
      <c r="M19" s="95"/>
      <c r="N19" s="95"/>
      <c r="O19" s="95"/>
      <c r="P19" s="95"/>
      <c r="Q19" s="95"/>
      <c r="R19" s="95"/>
      <c r="S19" s="95"/>
      <c r="T19" s="95"/>
      <c r="U19" s="95"/>
      <c r="V19" s="95"/>
      <c r="W19" s="95"/>
      <c r="X19" s="95"/>
      <c r="Y19" s="95"/>
      <c r="Z19" s="95"/>
    </row>
    <row r="20" spans="1:29" ht="13.5" customHeight="1" outlineLevel="1">
      <c r="B20" s="68">
        <v>1001</v>
      </c>
      <c r="C20" s="69"/>
      <c r="D20" s="177" t="s">
        <v>86</v>
      </c>
      <c r="E20" s="200">
        <v>106</v>
      </c>
      <c r="F20" s="13" t="s">
        <v>243</v>
      </c>
      <c r="G20" s="103"/>
      <c r="H20" s="109"/>
      <c r="I20" s="109"/>
      <c r="J20" s="109"/>
      <c r="K20" s="109"/>
      <c r="L20" s="109"/>
      <c r="M20" s="109"/>
      <c r="N20" s="109"/>
      <c r="O20" s="109"/>
      <c r="P20" s="109"/>
      <c r="Q20" s="109"/>
      <c r="R20" s="109"/>
      <c r="S20" s="109"/>
      <c r="T20" s="109"/>
      <c r="U20" s="109"/>
      <c r="V20" s="109"/>
      <c r="W20" s="109"/>
      <c r="X20" s="109"/>
      <c r="Y20" s="109"/>
      <c r="Z20" s="109"/>
      <c r="AA20" s="84">
        <f t="shared" ref="AA20" si="4">SUM(G20:Z20)</f>
        <v>0</v>
      </c>
      <c r="AB20" s="25">
        <f>AA20*E20</f>
        <v>0</v>
      </c>
    </row>
    <row r="21" spans="1:29" ht="13.5" customHeight="1" outlineLevel="1">
      <c r="B21" s="68">
        <v>861</v>
      </c>
      <c r="C21" s="69"/>
      <c r="D21" s="144" t="s">
        <v>151</v>
      </c>
      <c r="E21" s="39">
        <v>67</v>
      </c>
      <c r="F21" s="13" t="s">
        <v>244</v>
      </c>
      <c r="G21" s="103"/>
      <c r="H21" s="109"/>
      <c r="I21" s="109"/>
      <c r="J21" s="109"/>
      <c r="K21" s="109"/>
      <c r="L21" s="109"/>
      <c r="M21" s="109"/>
      <c r="N21" s="109"/>
      <c r="O21" s="109"/>
      <c r="P21" s="109"/>
      <c r="Q21" s="109"/>
      <c r="R21" s="109"/>
      <c r="S21" s="109"/>
      <c r="T21" s="109"/>
      <c r="U21" s="109"/>
      <c r="V21" s="109"/>
      <c r="W21" s="109"/>
      <c r="X21" s="109"/>
      <c r="Y21" s="109"/>
      <c r="Z21" s="109"/>
      <c r="AA21" s="84">
        <f t="shared" ref="AA21:AA59" si="5">SUM(G21:Z21)</f>
        <v>0</v>
      </c>
      <c r="AB21" s="43">
        <f t="shared" ref="AB21:AB59" si="6">AA21*E21</f>
        <v>0</v>
      </c>
    </row>
    <row r="22" spans="1:29" ht="13.5" customHeight="1" outlineLevel="1">
      <c r="B22" s="68">
        <v>1049</v>
      </c>
      <c r="C22" s="68">
        <v>8000</v>
      </c>
      <c r="D22" s="160" t="s">
        <v>73</v>
      </c>
      <c r="E22" s="39">
        <v>109</v>
      </c>
      <c r="F22" s="13" t="s">
        <v>224</v>
      </c>
      <c r="G22" s="119"/>
      <c r="H22" s="119"/>
      <c r="I22" s="119"/>
      <c r="J22" s="119"/>
      <c r="K22" s="119"/>
      <c r="L22" s="119"/>
      <c r="M22" s="119"/>
      <c r="N22" s="119"/>
      <c r="O22" s="119"/>
      <c r="P22" s="119"/>
      <c r="Q22" s="119"/>
      <c r="R22" s="119"/>
      <c r="S22" s="119"/>
      <c r="T22" s="119"/>
      <c r="U22" s="119"/>
      <c r="V22" s="119"/>
      <c r="W22" s="119"/>
      <c r="X22" s="119"/>
      <c r="Y22" s="119"/>
      <c r="Z22" s="119"/>
      <c r="AA22" s="84">
        <f t="shared" si="5"/>
        <v>0</v>
      </c>
      <c r="AB22" s="43">
        <f t="shared" si="6"/>
        <v>0</v>
      </c>
    </row>
    <row r="23" spans="1:29" ht="13.5" customHeight="1" outlineLevel="1">
      <c r="B23" s="68">
        <v>1048</v>
      </c>
      <c r="C23" s="68">
        <v>9000</v>
      </c>
      <c r="D23" s="148" t="s">
        <v>95</v>
      </c>
      <c r="E23" s="39">
        <v>104</v>
      </c>
      <c r="F23" s="13" t="s">
        <v>249</v>
      </c>
      <c r="G23" s="120"/>
      <c r="H23" s="120"/>
      <c r="I23" s="120"/>
      <c r="J23" s="120"/>
      <c r="K23" s="120"/>
      <c r="L23" s="120"/>
      <c r="M23" s="120"/>
      <c r="N23" s="120"/>
      <c r="O23" s="120"/>
      <c r="P23" s="120"/>
      <c r="Q23" s="120"/>
      <c r="R23" s="120"/>
      <c r="S23" s="120"/>
      <c r="T23" s="120"/>
      <c r="U23" s="120"/>
      <c r="V23" s="120"/>
      <c r="W23" s="120"/>
      <c r="X23" s="120"/>
      <c r="Y23" s="120"/>
      <c r="Z23" s="120"/>
      <c r="AA23" s="84">
        <f t="shared" si="5"/>
        <v>0</v>
      </c>
      <c r="AB23" s="43">
        <f t="shared" si="6"/>
        <v>0</v>
      </c>
    </row>
    <row r="24" spans="1:29" ht="13.5" customHeight="1" outlineLevel="1">
      <c r="B24" s="68">
        <v>1967</v>
      </c>
      <c r="C24" s="77">
        <v>9050</v>
      </c>
      <c r="D24" s="148" t="s">
        <v>411</v>
      </c>
      <c r="E24" s="39">
        <v>104</v>
      </c>
      <c r="F24" s="113" t="s">
        <v>420</v>
      </c>
      <c r="G24" s="99"/>
      <c r="H24" s="99"/>
      <c r="I24" s="99"/>
      <c r="J24" s="99"/>
      <c r="K24" s="99"/>
      <c r="L24" s="99"/>
      <c r="M24" s="99"/>
      <c r="N24" s="99"/>
      <c r="O24" s="99"/>
      <c r="P24" s="99"/>
      <c r="Q24" s="99"/>
      <c r="R24" s="99"/>
      <c r="S24" s="99"/>
      <c r="T24" s="99"/>
      <c r="U24" s="99"/>
      <c r="V24" s="99"/>
      <c r="W24" s="99"/>
      <c r="X24" s="99"/>
      <c r="Y24" s="99"/>
      <c r="Z24" s="99"/>
      <c r="AA24" s="78">
        <f t="shared" si="5"/>
        <v>0</v>
      </c>
      <c r="AB24" s="43">
        <f t="shared" si="6"/>
        <v>0</v>
      </c>
    </row>
    <row r="25" spans="1:29" s="37" customFormat="1" ht="13.5" customHeight="1" outlineLevel="1">
      <c r="B25" s="68">
        <v>1967</v>
      </c>
      <c r="C25" s="77">
        <v>9050</v>
      </c>
      <c r="D25" s="147" t="s">
        <v>206</v>
      </c>
      <c r="E25" s="39">
        <v>121</v>
      </c>
      <c r="F25" s="13" t="s">
        <v>251</v>
      </c>
      <c r="G25" s="120"/>
      <c r="H25" s="120"/>
      <c r="I25" s="120"/>
      <c r="J25" s="120"/>
      <c r="K25" s="120"/>
      <c r="L25" s="120"/>
      <c r="M25" s="120"/>
      <c r="N25" s="120"/>
      <c r="O25" s="120"/>
      <c r="P25" s="120"/>
      <c r="Q25" s="120"/>
      <c r="R25" s="120"/>
      <c r="S25" s="120"/>
      <c r="T25" s="120"/>
      <c r="U25" s="120"/>
      <c r="V25" s="120"/>
      <c r="W25" s="120"/>
      <c r="X25" s="120"/>
      <c r="Y25" s="120"/>
      <c r="Z25" s="120"/>
      <c r="AA25" s="84">
        <f t="shared" si="5"/>
        <v>0</v>
      </c>
      <c r="AB25" s="43">
        <f t="shared" si="6"/>
        <v>0</v>
      </c>
    </row>
    <row r="26" spans="1:29" s="37" customFormat="1" ht="13.5" customHeight="1" outlineLevel="1">
      <c r="B26" s="68">
        <v>1810</v>
      </c>
      <c r="C26" s="68">
        <v>9060</v>
      </c>
      <c r="D26" s="147" t="s">
        <v>196</v>
      </c>
      <c r="E26" s="39">
        <v>121</v>
      </c>
      <c r="F26" s="13" t="s">
        <v>226</v>
      </c>
      <c r="G26" s="120"/>
      <c r="H26" s="120"/>
      <c r="I26" s="120"/>
      <c r="J26" s="120"/>
      <c r="K26" s="120"/>
      <c r="L26" s="120"/>
      <c r="M26" s="120"/>
      <c r="N26" s="120"/>
      <c r="O26" s="120"/>
      <c r="P26" s="120"/>
      <c r="Q26" s="120"/>
      <c r="R26" s="120"/>
      <c r="S26" s="120"/>
      <c r="T26" s="120"/>
      <c r="U26" s="120"/>
      <c r="V26" s="120"/>
      <c r="W26" s="120"/>
      <c r="X26" s="120"/>
      <c r="Y26" s="120"/>
      <c r="Z26" s="120"/>
      <c r="AA26" s="84">
        <f t="shared" si="5"/>
        <v>0</v>
      </c>
      <c r="AB26" s="43">
        <f t="shared" si="6"/>
        <v>0</v>
      </c>
    </row>
    <row r="27" spans="1:29" s="37" customFormat="1" ht="13.5" customHeight="1" outlineLevel="1">
      <c r="B27" s="74">
        <v>1997</v>
      </c>
      <c r="C27" s="68">
        <v>9120</v>
      </c>
      <c r="D27" s="148" t="s">
        <v>382</v>
      </c>
      <c r="E27" s="39">
        <v>115</v>
      </c>
      <c r="F27" s="13" t="s">
        <v>371</v>
      </c>
      <c r="G27" s="120"/>
      <c r="H27" s="120"/>
      <c r="I27" s="120"/>
      <c r="J27" s="120"/>
      <c r="K27" s="120"/>
      <c r="L27" s="120"/>
      <c r="M27" s="120"/>
      <c r="N27" s="120"/>
      <c r="O27" s="120"/>
      <c r="P27" s="120"/>
      <c r="Q27" s="120"/>
      <c r="R27" s="120"/>
      <c r="S27" s="120"/>
      <c r="T27" s="120"/>
      <c r="U27" s="120"/>
      <c r="V27" s="120"/>
      <c r="W27" s="120"/>
      <c r="X27" s="120"/>
      <c r="Y27" s="120"/>
      <c r="Z27" s="120"/>
      <c r="AA27" s="84">
        <f t="shared" si="5"/>
        <v>0</v>
      </c>
      <c r="AB27" s="43">
        <f t="shared" si="6"/>
        <v>0</v>
      </c>
    </row>
    <row r="28" spans="1:29" ht="13.5" customHeight="1" outlineLevel="1">
      <c r="B28" s="68">
        <v>1045</v>
      </c>
      <c r="C28" s="68">
        <v>9120</v>
      </c>
      <c r="D28" s="147" t="s">
        <v>412</v>
      </c>
      <c r="E28" s="39">
        <v>106</v>
      </c>
      <c r="F28" s="113" t="s">
        <v>418</v>
      </c>
      <c r="G28" s="99"/>
      <c r="H28" s="99"/>
      <c r="I28" s="99"/>
      <c r="J28" s="99"/>
      <c r="K28" s="99"/>
      <c r="L28" s="99"/>
      <c r="M28" s="99"/>
      <c r="N28" s="99"/>
      <c r="O28" s="99"/>
      <c r="P28" s="99"/>
      <c r="Q28" s="99"/>
      <c r="R28" s="99"/>
      <c r="S28" s="99"/>
      <c r="T28" s="99"/>
      <c r="U28" s="99"/>
      <c r="V28" s="99"/>
      <c r="W28" s="99"/>
      <c r="X28" s="99"/>
      <c r="Y28" s="99"/>
      <c r="Z28" s="99"/>
      <c r="AA28" s="78">
        <f t="shared" si="5"/>
        <v>0</v>
      </c>
      <c r="AB28" s="43">
        <f t="shared" si="6"/>
        <v>0</v>
      </c>
    </row>
    <row r="29" spans="1:29" s="37" customFormat="1" ht="13.5" customHeight="1" outlineLevel="1">
      <c r="B29" s="68">
        <v>1046</v>
      </c>
      <c r="C29" s="77">
        <v>9130</v>
      </c>
      <c r="D29" s="147" t="s">
        <v>413</v>
      </c>
      <c r="E29" s="39">
        <v>121</v>
      </c>
      <c r="F29" s="113" t="s">
        <v>419</v>
      </c>
      <c r="G29" s="99"/>
      <c r="H29" s="99"/>
      <c r="I29" s="99"/>
      <c r="J29" s="99"/>
      <c r="K29" s="99"/>
      <c r="L29" s="99"/>
      <c r="M29" s="99"/>
      <c r="N29" s="99"/>
      <c r="O29" s="99"/>
      <c r="P29" s="99"/>
      <c r="Q29" s="99"/>
      <c r="R29" s="99"/>
      <c r="S29" s="99"/>
      <c r="T29" s="99"/>
      <c r="U29" s="99"/>
      <c r="V29" s="99"/>
      <c r="W29" s="99"/>
      <c r="X29" s="99"/>
      <c r="Y29" s="99"/>
      <c r="Z29" s="99"/>
      <c r="AA29" s="78">
        <f t="shared" si="5"/>
        <v>0</v>
      </c>
      <c r="AB29" s="43">
        <f t="shared" si="6"/>
        <v>0</v>
      </c>
    </row>
    <row r="30" spans="1:29" s="37" customFormat="1" ht="13.5" customHeight="1" outlineLevel="1">
      <c r="B30" s="74">
        <v>849</v>
      </c>
      <c r="C30" s="77">
        <v>9130</v>
      </c>
      <c r="D30" s="147" t="s">
        <v>364</v>
      </c>
      <c r="E30" s="39">
        <v>161</v>
      </c>
      <c r="F30" s="13" t="s">
        <v>372</v>
      </c>
      <c r="G30" s="120"/>
      <c r="H30" s="120"/>
      <c r="I30" s="120"/>
      <c r="J30" s="120"/>
      <c r="K30" s="120"/>
      <c r="L30" s="120"/>
      <c r="M30" s="120"/>
      <c r="N30" s="120"/>
      <c r="O30" s="120"/>
      <c r="P30" s="120"/>
      <c r="Q30" s="120"/>
      <c r="R30" s="120"/>
      <c r="S30" s="120"/>
      <c r="T30" s="120"/>
      <c r="U30" s="120"/>
      <c r="V30" s="120"/>
      <c r="W30" s="120"/>
      <c r="X30" s="120"/>
      <c r="Y30" s="120"/>
      <c r="Z30" s="120"/>
      <c r="AA30" s="84">
        <f t="shared" si="5"/>
        <v>0</v>
      </c>
      <c r="AB30" s="43">
        <f t="shared" si="6"/>
        <v>0</v>
      </c>
    </row>
    <row r="31" spans="1:29" s="40" customFormat="1" ht="13.5" customHeight="1" outlineLevel="1">
      <c r="A31" s="179"/>
      <c r="B31" s="74"/>
      <c r="C31" s="74"/>
      <c r="D31" s="147" t="s">
        <v>482</v>
      </c>
      <c r="E31" s="39">
        <v>161</v>
      </c>
      <c r="F31" s="21"/>
      <c r="G31" s="192"/>
      <c r="H31" s="192"/>
      <c r="I31" s="192"/>
      <c r="J31" s="192"/>
      <c r="K31" s="192"/>
      <c r="L31" s="192"/>
      <c r="M31" s="192"/>
      <c r="N31" s="192"/>
      <c r="O31" s="192"/>
      <c r="P31" s="192"/>
      <c r="Q31" s="192"/>
      <c r="R31" s="192"/>
      <c r="S31" s="192"/>
      <c r="T31" s="192"/>
      <c r="U31" s="192"/>
      <c r="V31" s="192"/>
      <c r="W31" s="192"/>
      <c r="X31" s="192"/>
      <c r="Y31" s="192"/>
      <c r="Z31" s="192"/>
      <c r="AA31" s="193">
        <f t="shared" ref="AA31" si="7">SUM(G31:Z31)</f>
        <v>0</v>
      </c>
      <c r="AB31" s="194">
        <f t="shared" si="6"/>
        <v>0</v>
      </c>
      <c r="AC31" s="181"/>
    </row>
    <row r="32" spans="1:29" s="40" customFormat="1" ht="13.5" customHeight="1" outlineLevel="1">
      <c r="A32" s="179"/>
      <c r="B32" s="68"/>
      <c r="C32" s="77"/>
      <c r="D32" s="177" t="s">
        <v>474</v>
      </c>
      <c r="E32" s="39">
        <v>117</v>
      </c>
      <c r="F32" s="163"/>
      <c r="G32" s="180"/>
      <c r="H32" s="180"/>
      <c r="I32" s="180"/>
      <c r="J32" s="180"/>
      <c r="K32" s="180"/>
      <c r="L32" s="180"/>
      <c r="M32" s="180"/>
      <c r="N32" s="180"/>
      <c r="O32" s="180"/>
      <c r="P32" s="180"/>
      <c r="Q32" s="180"/>
      <c r="R32" s="180"/>
      <c r="S32" s="180"/>
      <c r="T32" s="180"/>
      <c r="U32" s="180"/>
      <c r="V32" s="180"/>
      <c r="W32" s="180"/>
      <c r="X32" s="180"/>
      <c r="Y32" s="180"/>
      <c r="Z32" s="180"/>
      <c r="AA32" s="78">
        <f t="shared" ref="AA32:AA33" si="8">SUM(G32:Z32)</f>
        <v>0</v>
      </c>
      <c r="AB32" s="43">
        <f t="shared" si="6"/>
        <v>0</v>
      </c>
      <c r="AC32" s="181"/>
    </row>
    <row r="33" spans="1:28" s="37" customFormat="1" ht="13.5" customHeight="1" outlineLevel="1">
      <c r="A33" s="179"/>
      <c r="B33" s="68"/>
      <c r="C33" s="77"/>
      <c r="D33" s="177" t="s">
        <v>475</v>
      </c>
      <c r="E33" s="39">
        <v>117</v>
      </c>
      <c r="F33" s="163"/>
      <c r="G33" s="180"/>
      <c r="H33" s="180"/>
      <c r="I33" s="180"/>
      <c r="J33" s="180"/>
      <c r="K33" s="180"/>
      <c r="L33" s="180"/>
      <c r="M33" s="180"/>
      <c r="N33" s="180"/>
      <c r="O33" s="180"/>
      <c r="P33" s="180"/>
      <c r="Q33" s="180"/>
      <c r="R33" s="180"/>
      <c r="S33" s="180"/>
      <c r="T33" s="180"/>
      <c r="U33" s="180"/>
      <c r="V33" s="180"/>
      <c r="W33" s="180"/>
      <c r="X33" s="180"/>
      <c r="Y33" s="180"/>
      <c r="Z33" s="180"/>
      <c r="AA33" s="78">
        <f t="shared" si="8"/>
        <v>0</v>
      </c>
      <c r="AB33" s="43">
        <f t="shared" si="6"/>
        <v>0</v>
      </c>
    </row>
    <row r="34" spans="1:28" s="37" customFormat="1" ht="13.5" customHeight="1" outlineLevel="1">
      <c r="B34" s="74"/>
      <c r="C34" s="77"/>
      <c r="D34" s="147" t="s">
        <v>426</v>
      </c>
      <c r="E34" s="39">
        <v>91</v>
      </c>
      <c r="F34" s="13"/>
      <c r="G34" s="99"/>
      <c r="H34" s="99"/>
      <c r="I34" s="99"/>
      <c r="J34" s="99"/>
      <c r="K34" s="99"/>
      <c r="L34" s="99"/>
      <c r="M34" s="99"/>
      <c r="N34" s="99"/>
      <c r="O34" s="99"/>
      <c r="P34" s="99"/>
      <c r="Q34" s="99"/>
      <c r="R34" s="99"/>
      <c r="S34" s="99"/>
      <c r="T34" s="99"/>
      <c r="U34" s="99"/>
      <c r="V34" s="99"/>
      <c r="W34" s="99"/>
      <c r="X34" s="99"/>
      <c r="Y34" s="99"/>
      <c r="Z34" s="99"/>
      <c r="AA34" s="78">
        <f t="shared" si="5"/>
        <v>0</v>
      </c>
      <c r="AB34" s="43">
        <f t="shared" si="6"/>
        <v>0</v>
      </c>
    </row>
    <row r="35" spans="1:28" s="37" customFormat="1" ht="13.5" customHeight="1" outlineLevel="1">
      <c r="B35" s="68"/>
      <c r="C35" s="68">
        <v>9140</v>
      </c>
      <c r="D35" s="147" t="s">
        <v>147</v>
      </c>
      <c r="E35" s="39">
        <v>106</v>
      </c>
      <c r="F35" s="13" t="s">
        <v>246</v>
      </c>
      <c r="G35" s="120"/>
      <c r="H35" s="120"/>
      <c r="I35" s="120"/>
      <c r="J35" s="120"/>
      <c r="K35" s="120"/>
      <c r="L35" s="120"/>
      <c r="M35" s="120"/>
      <c r="N35" s="120"/>
      <c r="O35" s="120"/>
      <c r="P35" s="120"/>
      <c r="Q35" s="120"/>
      <c r="R35" s="120"/>
      <c r="S35" s="120"/>
      <c r="T35" s="120"/>
      <c r="U35" s="120"/>
      <c r="V35" s="120"/>
      <c r="W35" s="120"/>
      <c r="X35" s="120"/>
      <c r="Y35" s="120"/>
      <c r="Z35" s="120"/>
      <c r="AA35" s="84">
        <f t="shared" si="5"/>
        <v>0</v>
      </c>
      <c r="AB35" s="43">
        <f t="shared" si="6"/>
        <v>0</v>
      </c>
    </row>
    <row r="36" spans="1:28" s="37" customFormat="1" ht="13.5" customHeight="1" outlineLevel="1">
      <c r="B36" s="68"/>
      <c r="C36" s="77">
        <v>9170</v>
      </c>
      <c r="D36" s="147" t="s">
        <v>148</v>
      </c>
      <c r="E36" s="39">
        <v>121</v>
      </c>
      <c r="F36" s="13" t="s">
        <v>247</v>
      </c>
      <c r="G36" s="120"/>
      <c r="H36" s="120"/>
      <c r="I36" s="120"/>
      <c r="J36" s="120"/>
      <c r="K36" s="120"/>
      <c r="L36" s="120"/>
      <c r="M36" s="120"/>
      <c r="N36" s="120"/>
      <c r="O36" s="120"/>
      <c r="P36" s="120"/>
      <c r="Q36" s="120"/>
      <c r="R36" s="120"/>
      <c r="S36" s="120"/>
      <c r="T36" s="120"/>
      <c r="U36" s="120"/>
      <c r="V36" s="120"/>
      <c r="W36" s="120"/>
      <c r="X36" s="120"/>
      <c r="Y36" s="120"/>
      <c r="Z36" s="120"/>
      <c r="AA36" s="84">
        <f t="shared" si="5"/>
        <v>0</v>
      </c>
      <c r="AB36" s="43">
        <f t="shared" si="6"/>
        <v>0</v>
      </c>
    </row>
    <row r="37" spans="1:28" s="37" customFormat="1" ht="13.5" customHeight="1" outlineLevel="1">
      <c r="B37" s="68"/>
      <c r="C37" s="68">
        <v>9180</v>
      </c>
      <c r="D37" s="148" t="s">
        <v>197</v>
      </c>
      <c r="E37" s="39">
        <v>115</v>
      </c>
      <c r="F37" s="13" t="s">
        <v>248</v>
      </c>
      <c r="G37" s="120"/>
      <c r="H37" s="120"/>
      <c r="I37" s="120"/>
      <c r="J37" s="120"/>
      <c r="K37" s="120"/>
      <c r="L37" s="120"/>
      <c r="M37" s="120"/>
      <c r="N37" s="120"/>
      <c r="O37" s="120"/>
      <c r="P37" s="120"/>
      <c r="Q37" s="120"/>
      <c r="R37" s="120"/>
      <c r="S37" s="120"/>
      <c r="T37" s="120"/>
      <c r="U37" s="120"/>
      <c r="V37" s="120"/>
      <c r="W37" s="120"/>
      <c r="X37" s="120"/>
      <c r="Y37" s="120"/>
      <c r="Z37" s="120"/>
      <c r="AA37" s="84">
        <f t="shared" si="5"/>
        <v>0</v>
      </c>
      <c r="AB37" s="43">
        <f t="shared" si="6"/>
        <v>0</v>
      </c>
    </row>
    <row r="38" spans="1:28" s="37" customFormat="1" ht="13.5" customHeight="1" outlineLevel="1">
      <c r="B38" s="68">
        <v>972</v>
      </c>
      <c r="C38" s="68">
        <v>9180</v>
      </c>
      <c r="D38" s="147" t="s">
        <v>415</v>
      </c>
      <c r="E38" s="39">
        <v>115</v>
      </c>
      <c r="F38" s="113" t="s">
        <v>422</v>
      </c>
      <c r="G38" s="99"/>
      <c r="H38" s="99"/>
      <c r="I38" s="99"/>
      <c r="J38" s="99"/>
      <c r="K38" s="99"/>
      <c r="L38" s="99"/>
      <c r="M38" s="99"/>
      <c r="N38" s="99"/>
      <c r="O38" s="99"/>
      <c r="P38" s="99"/>
      <c r="Q38" s="99"/>
      <c r="R38" s="99"/>
      <c r="S38" s="99"/>
      <c r="T38" s="99"/>
      <c r="U38" s="99"/>
      <c r="V38" s="99"/>
      <c r="W38" s="99"/>
      <c r="X38" s="99"/>
      <c r="Y38" s="99"/>
      <c r="Z38" s="99"/>
      <c r="AA38" s="78">
        <f t="shared" si="5"/>
        <v>0</v>
      </c>
      <c r="AB38" s="43">
        <f t="shared" si="6"/>
        <v>0</v>
      </c>
    </row>
    <row r="39" spans="1:28" s="37" customFormat="1" ht="13.5" customHeight="1" outlineLevel="1">
      <c r="B39" s="68">
        <v>882</v>
      </c>
      <c r="C39" s="77">
        <v>9190</v>
      </c>
      <c r="D39" s="147" t="s">
        <v>416</v>
      </c>
      <c r="E39" s="39">
        <v>121</v>
      </c>
      <c r="F39" s="113" t="s">
        <v>423</v>
      </c>
      <c r="G39" s="99"/>
      <c r="H39" s="99"/>
      <c r="I39" s="99"/>
      <c r="J39" s="99"/>
      <c r="K39" s="99"/>
      <c r="L39" s="99"/>
      <c r="M39" s="99"/>
      <c r="N39" s="99"/>
      <c r="O39" s="99"/>
      <c r="P39" s="99"/>
      <c r="Q39" s="99"/>
      <c r="R39" s="99"/>
      <c r="S39" s="99"/>
      <c r="T39" s="99"/>
      <c r="U39" s="99"/>
      <c r="V39" s="99"/>
      <c r="W39" s="99"/>
      <c r="X39" s="99"/>
      <c r="Y39" s="99"/>
      <c r="Z39" s="99"/>
      <c r="AA39" s="78">
        <f t="shared" si="5"/>
        <v>0</v>
      </c>
      <c r="AB39" s="43">
        <f t="shared" si="6"/>
        <v>0</v>
      </c>
    </row>
    <row r="40" spans="1:28" s="40" customFormat="1" ht="13.5" customHeight="1" outlineLevel="1">
      <c r="A40" s="37"/>
      <c r="B40" s="74">
        <v>1998</v>
      </c>
      <c r="C40" s="68"/>
      <c r="D40" s="148" t="s">
        <v>365</v>
      </c>
      <c r="E40" s="39">
        <v>121</v>
      </c>
      <c r="F40" s="13" t="s">
        <v>373</v>
      </c>
      <c r="G40" s="120"/>
      <c r="H40" s="120"/>
      <c r="I40" s="120"/>
      <c r="J40" s="120"/>
      <c r="K40" s="120"/>
      <c r="L40" s="120"/>
      <c r="M40" s="120"/>
      <c r="N40" s="120"/>
      <c r="O40" s="120"/>
      <c r="P40" s="120"/>
      <c r="Q40" s="120"/>
      <c r="R40" s="120"/>
      <c r="S40" s="120"/>
      <c r="T40" s="120"/>
      <c r="U40" s="120"/>
      <c r="V40" s="120"/>
      <c r="W40" s="120"/>
      <c r="X40" s="120"/>
      <c r="Y40" s="120"/>
      <c r="Z40" s="120"/>
      <c r="AA40" s="84">
        <f t="shared" si="5"/>
        <v>0</v>
      </c>
      <c r="AB40" s="43">
        <f t="shared" si="6"/>
        <v>0</v>
      </c>
    </row>
    <row r="41" spans="1:28" s="40" customFormat="1" ht="13.5" customHeight="1" outlineLevel="1">
      <c r="A41" s="179"/>
      <c r="B41" s="74"/>
      <c r="C41" s="74"/>
      <c r="D41" s="148" t="s">
        <v>483</v>
      </c>
      <c r="E41" s="39">
        <v>150</v>
      </c>
      <c r="F41" s="21"/>
      <c r="G41" s="192"/>
      <c r="H41" s="192"/>
      <c r="I41" s="192"/>
      <c r="J41" s="192"/>
      <c r="K41" s="192"/>
      <c r="L41" s="192"/>
      <c r="M41" s="192"/>
      <c r="N41" s="192"/>
      <c r="O41" s="192"/>
      <c r="P41" s="192"/>
      <c r="Q41" s="192"/>
      <c r="R41" s="192"/>
      <c r="S41" s="192"/>
      <c r="T41" s="192"/>
      <c r="U41" s="192"/>
      <c r="V41" s="192"/>
      <c r="W41" s="192"/>
      <c r="X41" s="192"/>
      <c r="Y41" s="192"/>
      <c r="Z41" s="195"/>
      <c r="AA41" s="193">
        <f t="shared" ref="AA41" si="9">SUM(G41:Z41)</f>
        <v>0</v>
      </c>
      <c r="AB41" s="194">
        <f t="shared" si="6"/>
        <v>0</v>
      </c>
    </row>
    <row r="42" spans="1:28" ht="13.5" customHeight="1" outlineLevel="1">
      <c r="A42" s="179"/>
      <c r="B42" s="68"/>
      <c r="C42" s="77"/>
      <c r="D42" s="177" t="s">
        <v>476</v>
      </c>
      <c r="E42" s="39">
        <v>117</v>
      </c>
      <c r="F42" s="163"/>
      <c r="G42" s="180"/>
      <c r="H42" s="180"/>
      <c r="I42" s="180"/>
      <c r="J42" s="180"/>
      <c r="K42" s="180"/>
      <c r="L42" s="180"/>
      <c r="M42" s="180"/>
      <c r="N42" s="180"/>
      <c r="O42" s="180"/>
      <c r="P42" s="180"/>
      <c r="Q42" s="180"/>
      <c r="R42" s="180"/>
      <c r="S42" s="180"/>
      <c r="T42" s="180"/>
      <c r="U42" s="180"/>
      <c r="V42" s="180"/>
      <c r="W42" s="180"/>
      <c r="X42" s="180"/>
      <c r="Y42" s="180"/>
      <c r="Z42" s="180"/>
      <c r="AA42" s="78">
        <f t="shared" ref="AA42:AA43" si="10">SUM(G42:Z42)</f>
        <v>0</v>
      </c>
      <c r="AB42" s="43">
        <f t="shared" si="6"/>
        <v>0</v>
      </c>
    </row>
    <row r="43" spans="1:28" s="37" customFormat="1" ht="13.5" customHeight="1" outlineLevel="1">
      <c r="A43" s="179"/>
      <c r="B43" s="68"/>
      <c r="C43" s="77"/>
      <c r="D43" s="177" t="s">
        <v>477</v>
      </c>
      <c r="E43" s="39">
        <v>109</v>
      </c>
      <c r="F43" s="163"/>
      <c r="G43" s="180"/>
      <c r="H43" s="180"/>
      <c r="I43" s="180"/>
      <c r="J43" s="180"/>
      <c r="K43" s="180"/>
      <c r="L43" s="180"/>
      <c r="M43" s="180"/>
      <c r="N43" s="180"/>
      <c r="O43" s="180"/>
      <c r="P43" s="180"/>
      <c r="Q43" s="180"/>
      <c r="R43" s="180"/>
      <c r="S43" s="180"/>
      <c r="T43" s="180"/>
      <c r="U43" s="180"/>
      <c r="V43" s="180"/>
      <c r="W43" s="180"/>
      <c r="X43" s="180"/>
      <c r="Y43" s="180"/>
      <c r="Z43" s="180"/>
      <c r="AA43" s="78">
        <f t="shared" si="10"/>
        <v>0</v>
      </c>
      <c r="AB43" s="43">
        <f t="shared" si="6"/>
        <v>0</v>
      </c>
    </row>
    <row r="44" spans="1:28" s="37" customFormat="1" ht="13.5" customHeight="1" outlineLevel="1">
      <c r="B44" s="74">
        <v>1000</v>
      </c>
      <c r="C44" s="68">
        <v>9600</v>
      </c>
      <c r="D44" s="147" t="s">
        <v>366</v>
      </c>
      <c r="E44" s="39">
        <v>104</v>
      </c>
      <c r="F44" s="13" t="s">
        <v>374</v>
      </c>
      <c r="G44" s="120"/>
      <c r="H44" s="120"/>
      <c r="I44" s="120"/>
      <c r="J44" s="120"/>
      <c r="K44" s="120"/>
      <c r="L44" s="120"/>
      <c r="M44" s="120"/>
      <c r="N44" s="120"/>
      <c r="O44" s="120"/>
      <c r="P44" s="120"/>
      <c r="Q44" s="120"/>
      <c r="R44" s="120"/>
      <c r="S44" s="120"/>
      <c r="T44" s="120"/>
      <c r="U44" s="120"/>
      <c r="V44" s="120"/>
      <c r="W44" s="120"/>
      <c r="X44" s="120"/>
      <c r="Y44" s="120"/>
      <c r="Z44" s="120"/>
      <c r="AA44" s="84">
        <f t="shared" si="5"/>
        <v>0</v>
      </c>
      <c r="AB44" s="43">
        <f t="shared" si="6"/>
        <v>0</v>
      </c>
    </row>
    <row r="45" spans="1:28" s="37" customFormat="1" ht="13.5" customHeight="1" outlineLevel="1">
      <c r="B45" s="68"/>
      <c r="C45" s="68"/>
      <c r="D45" s="147" t="s">
        <v>367</v>
      </c>
      <c r="E45" s="39">
        <v>127</v>
      </c>
      <c r="F45" s="13" t="s">
        <v>375</v>
      </c>
      <c r="G45" s="120"/>
      <c r="H45" s="120"/>
      <c r="I45" s="120"/>
      <c r="J45" s="120"/>
      <c r="K45" s="120"/>
      <c r="L45" s="120"/>
      <c r="M45" s="120"/>
      <c r="N45" s="120"/>
      <c r="O45" s="120"/>
      <c r="P45" s="120"/>
      <c r="Q45" s="120"/>
      <c r="R45" s="120"/>
      <c r="S45" s="120"/>
      <c r="T45" s="120"/>
      <c r="U45" s="120"/>
      <c r="V45" s="120"/>
      <c r="W45" s="120"/>
      <c r="X45" s="120"/>
      <c r="Y45" s="120"/>
      <c r="Z45" s="120"/>
      <c r="AA45" s="84">
        <f t="shared" si="5"/>
        <v>0</v>
      </c>
      <c r="AB45" s="43">
        <f t="shared" si="6"/>
        <v>0</v>
      </c>
    </row>
    <row r="46" spans="1:28" s="37" customFormat="1" ht="13.5" customHeight="1" outlineLevel="1">
      <c r="B46" s="68"/>
      <c r="C46" s="68"/>
      <c r="D46" s="147" t="s">
        <v>96</v>
      </c>
      <c r="E46" s="39">
        <v>117</v>
      </c>
      <c r="F46" s="13" t="s">
        <v>245</v>
      </c>
      <c r="G46" s="120"/>
      <c r="H46" s="120"/>
      <c r="I46" s="120"/>
      <c r="J46" s="120"/>
      <c r="K46" s="120"/>
      <c r="L46" s="120"/>
      <c r="M46" s="120"/>
      <c r="N46" s="120"/>
      <c r="O46" s="120"/>
      <c r="P46" s="120"/>
      <c r="Q46" s="120"/>
      <c r="R46" s="120"/>
      <c r="S46" s="120"/>
      <c r="T46" s="120"/>
      <c r="U46" s="120"/>
      <c r="V46" s="120"/>
      <c r="W46" s="120"/>
      <c r="X46" s="120"/>
      <c r="Y46" s="120"/>
      <c r="Z46" s="120"/>
      <c r="AA46" s="84">
        <f t="shared" si="5"/>
        <v>0</v>
      </c>
      <c r="AB46" s="43">
        <f t="shared" si="6"/>
        <v>0</v>
      </c>
    </row>
    <row r="47" spans="1:28" s="37" customFormat="1" ht="13.5" customHeight="1" outlineLevel="1">
      <c r="B47" s="74">
        <v>882</v>
      </c>
      <c r="C47" s="68"/>
      <c r="D47" s="147" t="s">
        <v>215</v>
      </c>
      <c r="E47" s="39">
        <v>127</v>
      </c>
      <c r="F47" s="13" t="s">
        <v>302</v>
      </c>
      <c r="G47" s="120"/>
      <c r="H47" s="120"/>
      <c r="I47" s="120"/>
      <c r="J47" s="120"/>
      <c r="K47" s="120"/>
      <c r="L47" s="120"/>
      <c r="M47" s="120"/>
      <c r="N47" s="120"/>
      <c r="O47" s="120"/>
      <c r="P47" s="120"/>
      <c r="Q47" s="120"/>
      <c r="R47" s="120"/>
      <c r="S47" s="120"/>
      <c r="T47" s="120"/>
      <c r="U47" s="120"/>
      <c r="V47" s="120"/>
      <c r="W47" s="120"/>
      <c r="X47" s="120"/>
      <c r="Y47" s="120"/>
      <c r="Z47" s="120"/>
      <c r="AA47" s="84">
        <f t="shared" si="5"/>
        <v>0</v>
      </c>
      <c r="AB47" s="43">
        <f t="shared" si="6"/>
        <v>0</v>
      </c>
    </row>
    <row r="48" spans="1:28" s="37" customFormat="1" ht="13.5" customHeight="1" outlineLevel="1">
      <c r="B48" s="74">
        <v>1999</v>
      </c>
      <c r="C48" s="68"/>
      <c r="D48" s="147" t="s">
        <v>368</v>
      </c>
      <c r="E48" s="39">
        <v>117</v>
      </c>
      <c r="F48" s="13" t="s">
        <v>376</v>
      </c>
      <c r="G48" s="120"/>
      <c r="H48" s="120"/>
      <c r="I48" s="120"/>
      <c r="J48" s="120"/>
      <c r="K48" s="120"/>
      <c r="L48" s="120"/>
      <c r="M48" s="120"/>
      <c r="N48" s="120"/>
      <c r="O48" s="120"/>
      <c r="P48" s="120"/>
      <c r="Q48" s="120"/>
      <c r="R48" s="120"/>
      <c r="S48" s="120"/>
      <c r="T48" s="120"/>
      <c r="U48" s="120"/>
      <c r="V48" s="120"/>
      <c r="W48" s="120"/>
      <c r="X48" s="120"/>
      <c r="Y48" s="120"/>
      <c r="Z48" s="120"/>
      <c r="AA48" s="84">
        <f t="shared" si="5"/>
        <v>0</v>
      </c>
      <c r="AB48" s="43">
        <f t="shared" si="6"/>
        <v>0</v>
      </c>
    </row>
    <row r="49" spans="2:28" s="37" customFormat="1" ht="13.5" customHeight="1" outlineLevel="1">
      <c r="B49" s="74">
        <v>1086</v>
      </c>
      <c r="C49" s="68"/>
      <c r="D49" s="147" t="s">
        <v>84</v>
      </c>
      <c r="E49" s="39">
        <v>127</v>
      </c>
      <c r="F49" s="13" t="s">
        <v>323</v>
      </c>
      <c r="G49" s="120"/>
      <c r="H49" s="120"/>
      <c r="I49" s="120"/>
      <c r="J49" s="120"/>
      <c r="K49" s="120"/>
      <c r="L49" s="120"/>
      <c r="M49" s="120"/>
      <c r="N49" s="120"/>
      <c r="O49" s="120"/>
      <c r="P49" s="120"/>
      <c r="Q49" s="120"/>
      <c r="R49" s="120"/>
      <c r="S49" s="120"/>
      <c r="T49" s="120"/>
      <c r="U49" s="120"/>
      <c r="V49" s="120"/>
      <c r="W49" s="120"/>
      <c r="X49" s="120"/>
      <c r="Y49" s="120"/>
      <c r="Z49" s="120"/>
      <c r="AA49" s="84">
        <f t="shared" si="5"/>
        <v>0</v>
      </c>
      <c r="AB49" s="43">
        <f t="shared" si="6"/>
        <v>0</v>
      </c>
    </row>
    <row r="50" spans="2:28" s="37" customFormat="1" ht="13.5" customHeight="1" outlineLevel="1">
      <c r="B50" s="68"/>
      <c r="C50" s="68"/>
      <c r="D50" s="148" t="s">
        <v>427</v>
      </c>
      <c r="E50" s="39">
        <v>115</v>
      </c>
      <c r="F50" s="13"/>
      <c r="G50" s="99"/>
      <c r="H50" s="99"/>
      <c r="I50" s="99"/>
      <c r="J50" s="99"/>
      <c r="K50" s="99"/>
      <c r="L50" s="99"/>
      <c r="M50" s="99"/>
      <c r="N50" s="99"/>
      <c r="O50" s="99"/>
      <c r="P50" s="99"/>
      <c r="Q50" s="99"/>
      <c r="R50" s="99"/>
      <c r="S50" s="99"/>
      <c r="T50" s="99"/>
      <c r="U50" s="99"/>
      <c r="V50" s="99"/>
      <c r="W50" s="99"/>
      <c r="X50" s="99"/>
      <c r="Y50" s="99"/>
      <c r="Z50" s="99"/>
      <c r="AA50" s="78">
        <f t="shared" si="5"/>
        <v>0</v>
      </c>
      <c r="AB50" s="43">
        <f t="shared" si="6"/>
        <v>0</v>
      </c>
    </row>
    <row r="51" spans="2:28" s="37" customFormat="1" ht="13.5" customHeight="1" outlineLevel="1">
      <c r="B51" s="74">
        <v>1724</v>
      </c>
      <c r="C51" s="68"/>
      <c r="D51" s="147" t="s">
        <v>183</v>
      </c>
      <c r="E51" s="39">
        <v>138</v>
      </c>
      <c r="F51" s="13" t="s">
        <v>300</v>
      </c>
      <c r="G51" s="120"/>
      <c r="H51" s="120"/>
      <c r="I51" s="120"/>
      <c r="J51" s="120"/>
      <c r="K51" s="120"/>
      <c r="L51" s="120"/>
      <c r="M51" s="120"/>
      <c r="N51" s="120"/>
      <c r="O51" s="120"/>
      <c r="P51" s="120"/>
      <c r="Q51" s="120"/>
      <c r="R51" s="120"/>
      <c r="S51" s="120"/>
      <c r="T51" s="120"/>
      <c r="U51" s="120"/>
      <c r="V51" s="120"/>
      <c r="W51" s="120"/>
      <c r="X51" s="120"/>
      <c r="Y51" s="120"/>
      <c r="Z51" s="120"/>
      <c r="AA51" s="84">
        <f t="shared" si="5"/>
        <v>0</v>
      </c>
      <c r="AB51" s="43">
        <f t="shared" si="6"/>
        <v>0</v>
      </c>
    </row>
    <row r="52" spans="2:28" s="37" customFormat="1" ht="13.5" customHeight="1" outlineLevel="1">
      <c r="B52" s="74">
        <v>973</v>
      </c>
      <c r="C52" s="68"/>
      <c r="D52" s="148" t="s">
        <v>87</v>
      </c>
      <c r="E52" s="39">
        <v>104</v>
      </c>
      <c r="F52" s="13" t="s">
        <v>336</v>
      </c>
      <c r="G52" s="120"/>
      <c r="H52" s="120"/>
      <c r="I52" s="120"/>
      <c r="J52" s="120"/>
      <c r="K52" s="120"/>
      <c r="L52" s="120"/>
      <c r="M52" s="120"/>
      <c r="N52" s="120"/>
      <c r="O52" s="120"/>
      <c r="P52" s="120"/>
      <c r="Q52" s="120"/>
      <c r="R52" s="120"/>
      <c r="S52" s="120"/>
      <c r="T52" s="120"/>
      <c r="U52" s="120"/>
      <c r="V52" s="120"/>
      <c r="W52" s="120"/>
      <c r="X52" s="120"/>
      <c r="Y52" s="120"/>
      <c r="Z52" s="120"/>
      <c r="AA52" s="84">
        <f t="shared" si="5"/>
        <v>0</v>
      </c>
      <c r="AB52" s="43">
        <f t="shared" si="6"/>
        <v>0</v>
      </c>
    </row>
    <row r="53" spans="2:28" s="37" customFormat="1" ht="13.5" customHeight="1" outlineLevel="1">
      <c r="B53" s="74">
        <v>782</v>
      </c>
      <c r="C53" s="68"/>
      <c r="D53" s="148" t="s">
        <v>111</v>
      </c>
      <c r="E53" s="39">
        <v>112</v>
      </c>
      <c r="F53" s="13" t="s">
        <v>312</v>
      </c>
      <c r="G53" s="120"/>
      <c r="H53" s="120"/>
      <c r="I53" s="120"/>
      <c r="J53" s="120"/>
      <c r="K53" s="120"/>
      <c r="L53" s="120"/>
      <c r="M53" s="120"/>
      <c r="N53" s="120"/>
      <c r="O53" s="120"/>
      <c r="P53" s="120"/>
      <c r="Q53" s="120"/>
      <c r="R53" s="120"/>
      <c r="S53" s="120"/>
      <c r="T53" s="120"/>
      <c r="U53" s="120"/>
      <c r="V53" s="120"/>
      <c r="W53" s="120"/>
      <c r="X53" s="120"/>
      <c r="Y53" s="120"/>
      <c r="Z53" s="120"/>
      <c r="AA53" s="84">
        <f t="shared" si="5"/>
        <v>0</v>
      </c>
      <c r="AB53" s="43">
        <f t="shared" si="6"/>
        <v>0</v>
      </c>
    </row>
    <row r="54" spans="2:28" s="37" customFormat="1" ht="13.5" customHeight="1" outlineLevel="1">
      <c r="B54" s="68"/>
      <c r="C54" s="68"/>
      <c r="D54" s="147" t="s">
        <v>97</v>
      </c>
      <c r="E54" s="39">
        <v>112</v>
      </c>
      <c r="F54" s="13" t="s">
        <v>225</v>
      </c>
      <c r="G54" s="120"/>
      <c r="H54" s="120"/>
      <c r="I54" s="120"/>
      <c r="J54" s="120"/>
      <c r="K54" s="120"/>
      <c r="L54" s="120"/>
      <c r="M54" s="120"/>
      <c r="N54" s="120"/>
      <c r="O54" s="120"/>
      <c r="P54" s="120"/>
      <c r="Q54" s="120"/>
      <c r="R54" s="120"/>
      <c r="S54" s="120"/>
      <c r="T54" s="120"/>
      <c r="U54" s="120"/>
      <c r="V54" s="120"/>
      <c r="W54" s="120"/>
      <c r="X54" s="120"/>
      <c r="Y54" s="120"/>
      <c r="Z54" s="120"/>
      <c r="AA54" s="84">
        <f t="shared" si="5"/>
        <v>0</v>
      </c>
      <c r="AB54" s="43">
        <f t="shared" si="6"/>
        <v>0</v>
      </c>
    </row>
    <row r="55" spans="2:28" s="37" customFormat="1" ht="13.5" customHeight="1" outlineLevel="1">
      <c r="B55" s="74">
        <v>1723</v>
      </c>
      <c r="C55" s="68"/>
      <c r="D55" s="147" t="s">
        <v>184</v>
      </c>
      <c r="E55" s="39">
        <v>109</v>
      </c>
      <c r="F55" s="13" t="s">
        <v>301</v>
      </c>
      <c r="G55" s="120"/>
      <c r="H55" s="120"/>
      <c r="I55" s="120"/>
      <c r="J55" s="120"/>
      <c r="K55" s="120"/>
      <c r="L55" s="120"/>
      <c r="M55" s="120"/>
      <c r="N55" s="120"/>
      <c r="O55" s="120"/>
      <c r="P55" s="120"/>
      <c r="Q55" s="120"/>
      <c r="R55" s="120"/>
      <c r="S55" s="120"/>
      <c r="T55" s="120"/>
      <c r="U55" s="120"/>
      <c r="V55" s="120"/>
      <c r="W55" s="120"/>
      <c r="X55" s="120"/>
      <c r="Y55" s="120"/>
      <c r="Z55" s="120"/>
      <c r="AA55" s="84">
        <f t="shared" si="5"/>
        <v>0</v>
      </c>
      <c r="AB55" s="43">
        <f t="shared" si="6"/>
        <v>0</v>
      </c>
    </row>
    <row r="56" spans="2:28" s="37" customFormat="1" ht="13.5" customHeight="1" outlineLevel="1">
      <c r="B56" s="74">
        <v>1012</v>
      </c>
      <c r="C56" s="68"/>
      <c r="D56" s="147" t="s">
        <v>106</v>
      </c>
      <c r="E56" s="39">
        <v>121</v>
      </c>
      <c r="F56" s="13" t="s">
        <v>360</v>
      </c>
      <c r="G56" s="120"/>
      <c r="H56" s="120"/>
      <c r="I56" s="120"/>
      <c r="J56" s="120"/>
      <c r="K56" s="120"/>
      <c r="L56" s="120"/>
      <c r="M56" s="120"/>
      <c r="N56" s="120"/>
      <c r="O56" s="120"/>
      <c r="P56" s="120"/>
      <c r="Q56" s="120"/>
      <c r="R56" s="120"/>
      <c r="S56" s="120"/>
      <c r="T56" s="120"/>
      <c r="U56" s="120"/>
      <c r="V56" s="120"/>
      <c r="W56" s="120"/>
      <c r="X56" s="120"/>
      <c r="Y56" s="120"/>
      <c r="Z56" s="120"/>
      <c r="AA56" s="84">
        <f t="shared" si="5"/>
        <v>0</v>
      </c>
      <c r="AB56" s="43">
        <f t="shared" si="6"/>
        <v>0</v>
      </c>
    </row>
    <row r="57" spans="2:28" s="37" customFormat="1" ht="13.5" customHeight="1" outlineLevel="1">
      <c r="B57" s="68"/>
      <c r="C57" s="68"/>
      <c r="D57" s="148" t="s">
        <v>198</v>
      </c>
      <c r="E57" s="39">
        <v>112</v>
      </c>
      <c r="F57" s="13" t="s">
        <v>250</v>
      </c>
      <c r="G57" s="120"/>
      <c r="H57" s="120"/>
      <c r="I57" s="120"/>
      <c r="J57" s="120"/>
      <c r="K57" s="120"/>
      <c r="L57" s="120"/>
      <c r="M57" s="120"/>
      <c r="N57" s="120"/>
      <c r="O57" s="120"/>
      <c r="P57" s="120"/>
      <c r="Q57" s="120"/>
      <c r="R57" s="120"/>
      <c r="S57" s="120"/>
      <c r="T57" s="120"/>
      <c r="U57" s="120"/>
      <c r="V57" s="120"/>
      <c r="W57" s="120"/>
      <c r="X57" s="120"/>
      <c r="Y57" s="120"/>
      <c r="Z57" s="120"/>
      <c r="AA57" s="84">
        <f t="shared" si="5"/>
        <v>0</v>
      </c>
      <c r="AB57" s="43">
        <f t="shared" si="6"/>
        <v>0</v>
      </c>
    </row>
    <row r="58" spans="2:28" ht="13.5" customHeight="1" outlineLevel="1">
      <c r="B58" s="68">
        <v>2001</v>
      </c>
      <c r="C58" s="77">
        <v>9960</v>
      </c>
      <c r="D58" s="147" t="s">
        <v>417</v>
      </c>
      <c r="E58" s="39">
        <v>132</v>
      </c>
      <c r="F58" s="113" t="s">
        <v>425</v>
      </c>
      <c r="G58" s="99"/>
      <c r="H58" s="99"/>
      <c r="I58" s="99"/>
      <c r="J58" s="99"/>
      <c r="K58" s="99"/>
      <c r="L58" s="99"/>
      <c r="M58" s="99"/>
      <c r="N58" s="99"/>
      <c r="O58" s="99"/>
      <c r="P58" s="99"/>
      <c r="Q58" s="99"/>
      <c r="R58" s="99"/>
      <c r="S58" s="99"/>
      <c r="T58" s="99"/>
      <c r="U58" s="99"/>
      <c r="V58" s="99"/>
      <c r="W58" s="99"/>
      <c r="X58" s="99"/>
      <c r="Y58" s="99"/>
      <c r="Z58" s="99"/>
      <c r="AA58" s="78">
        <f t="shared" si="5"/>
        <v>0</v>
      </c>
      <c r="AB58" s="43">
        <f t="shared" si="6"/>
        <v>0</v>
      </c>
    </row>
    <row r="59" spans="2:28" ht="13.5" customHeight="1" outlineLevel="1">
      <c r="B59" s="74">
        <v>1025</v>
      </c>
      <c r="C59" s="68"/>
      <c r="D59" s="147" t="s">
        <v>216</v>
      </c>
      <c r="E59" s="39">
        <v>117</v>
      </c>
      <c r="F59" s="13" t="s">
        <v>303</v>
      </c>
      <c r="G59" s="120"/>
      <c r="H59" s="120"/>
      <c r="I59" s="120"/>
      <c r="J59" s="120"/>
      <c r="K59" s="120"/>
      <c r="L59" s="120"/>
      <c r="M59" s="120"/>
      <c r="N59" s="120"/>
      <c r="O59" s="120"/>
      <c r="P59" s="120"/>
      <c r="Q59" s="120"/>
      <c r="R59" s="120"/>
      <c r="S59" s="120"/>
      <c r="T59" s="120"/>
      <c r="U59" s="120"/>
      <c r="V59" s="120"/>
      <c r="W59" s="120"/>
      <c r="X59" s="120"/>
      <c r="Y59" s="120"/>
      <c r="Z59" s="120"/>
      <c r="AA59" s="84">
        <f t="shared" si="5"/>
        <v>0</v>
      </c>
      <c r="AB59" s="43">
        <f t="shared" si="6"/>
        <v>0</v>
      </c>
    </row>
    <row r="60" spans="2:28" ht="13.5" customHeight="1">
      <c r="B60" s="68"/>
      <c r="C60" s="69"/>
      <c r="D60" s="29" t="s">
        <v>5</v>
      </c>
      <c r="E60" s="29"/>
      <c r="F60" s="85"/>
      <c r="G60" s="95"/>
      <c r="H60" s="95"/>
      <c r="I60" s="95"/>
      <c r="J60" s="95"/>
      <c r="K60" s="95"/>
      <c r="L60" s="95"/>
      <c r="M60" s="95"/>
      <c r="N60" s="95"/>
      <c r="O60" s="95"/>
      <c r="P60" s="95"/>
      <c r="Q60" s="95"/>
      <c r="R60" s="95"/>
      <c r="S60" s="95"/>
      <c r="T60" s="95"/>
      <c r="U60" s="95"/>
      <c r="V60" s="95"/>
      <c r="W60" s="95"/>
      <c r="X60" s="95"/>
      <c r="Y60" s="95"/>
      <c r="Z60" s="95"/>
    </row>
    <row r="61" spans="2:28" ht="13.5" customHeight="1" outlineLevel="1">
      <c r="B61" s="68">
        <v>1287</v>
      </c>
      <c r="C61" s="69"/>
      <c r="D61" s="36" t="s">
        <v>16</v>
      </c>
      <c r="E61" s="213">
        <v>45</v>
      </c>
      <c r="F61" s="13" t="s">
        <v>252</v>
      </c>
      <c r="G61" s="103"/>
      <c r="H61" s="103"/>
      <c r="I61" s="103"/>
      <c r="J61" s="103"/>
      <c r="K61" s="103"/>
      <c r="L61" s="103"/>
      <c r="M61" s="103"/>
      <c r="N61" s="103"/>
      <c r="O61" s="103"/>
      <c r="P61" s="103"/>
      <c r="Q61" s="103"/>
      <c r="R61" s="103"/>
      <c r="S61" s="103"/>
      <c r="T61" s="103"/>
      <c r="U61" s="103"/>
      <c r="V61" s="103"/>
      <c r="W61" s="103"/>
      <c r="X61" s="103"/>
      <c r="Y61" s="103"/>
      <c r="Z61" s="103"/>
      <c r="AA61" s="84">
        <f>SUM(G61:Z61)</f>
        <v>0</v>
      </c>
      <c r="AB61" s="25">
        <f>AA61*E61</f>
        <v>0</v>
      </c>
    </row>
    <row r="62" spans="2:28" s="37" customFormat="1" ht="13.5" customHeight="1" outlineLevel="1">
      <c r="B62" s="68">
        <v>1297</v>
      </c>
      <c r="C62" s="69"/>
      <c r="D62" s="18" t="s">
        <v>19</v>
      </c>
      <c r="E62" s="39">
        <v>34</v>
      </c>
      <c r="F62" s="13" t="s">
        <v>253</v>
      </c>
      <c r="G62" s="103"/>
      <c r="H62" s="109"/>
      <c r="I62" s="109"/>
      <c r="J62" s="109"/>
      <c r="K62" s="109"/>
      <c r="L62" s="109"/>
      <c r="M62" s="109"/>
      <c r="N62" s="109"/>
      <c r="O62" s="109"/>
      <c r="P62" s="109"/>
      <c r="Q62" s="109"/>
      <c r="R62" s="109"/>
      <c r="S62" s="109"/>
      <c r="T62" s="109"/>
      <c r="U62" s="109"/>
      <c r="V62" s="109"/>
      <c r="W62" s="109"/>
      <c r="X62" s="109"/>
      <c r="Y62" s="109"/>
      <c r="Z62" s="109"/>
      <c r="AA62" s="84">
        <f>SUM(G62:Z62)</f>
        <v>0</v>
      </c>
      <c r="AB62" s="25">
        <f>AA62*E62</f>
        <v>0</v>
      </c>
    </row>
    <row r="63" spans="2:28" s="37" customFormat="1" ht="13.5" customHeight="1">
      <c r="B63" s="68"/>
      <c r="C63" s="69"/>
      <c r="D63" s="29" t="s">
        <v>7</v>
      </c>
      <c r="E63" s="29"/>
      <c r="F63" s="85"/>
      <c r="G63" s="95"/>
      <c r="H63" s="95"/>
      <c r="I63" s="95"/>
      <c r="J63" s="95"/>
      <c r="K63" s="95"/>
      <c r="L63" s="95"/>
      <c r="M63" s="95"/>
      <c r="N63" s="95"/>
      <c r="O63" s="95"/>
      <c r="P63" s="95"/>
      <c r="Q63" s="95"/>
      <c r="R63" s="95"/>
      <c r="S63" s="95"/>
      <c r="T63" s="95"/>
      <c r="U63" s="95"/>
      <c r="V63" s="95"/>
      <c r="W63" s="95"/>
      <c r="X63" s="95"/>
      <c r="Y63" s="95"/>
      <c r="Z63" s="95"/>
      <c r="AA63" s="89"/>
      <c r="AB63"/>
    </row>
    <row r="64" spans="2:28" s="37" customFormat="1" ht="13.5" customHeight="1" outlineLevel="1">
      <c r="B64" s="69">
        <v>1336</v>
      </c>
      <c r="C64" s="69">
        <v>300</v>
      </c>
      <c r="D64" s="149" t="s">
        <v>144</v>
      </c>
      <c r="E64" s="39">
        <v>79</v>
      </c>
      <c r="F64" s="13" t="s">
        <v>361</v>
      </c>
      <c r="G64" s="2"/>
      <c r="H64" s="2"/>
      <c r="I64" s="2"/>
      <c r="J64" s="2"/>
      <c r="K64" s="2"/>
      <c r="L64" s="2"/>
      <c r="M64" s="2"/>
      <c r="N64" s="2"/>
      <c r="O64" s="2"/>
      <c r="P64" s="2"/>
      <c r="Q64" s="2"/>
      <c r="R64" s="2"/>
      <c r="S64" s="2"/>
      <c r="T64" s="2"/>
      <c r="U64" s="2"/>
      <c r="V64" s="2"/>
      <c r="W64" s="2"/>
      <c r="X64" s="2"/>
      <c r="Y64" s="2"/>
      <c r="Z64" s="2"/>
      <c r="AA64" s="44">
        <f t="shared" ref="AA64" si="11">SUM(G64:Z64)</f>
        <v>0</v>
      </c>
      <c r="AB64" s="43">
        <f t="shared" ref="AB64" si="12">AA64*E64</f>
        <v>0</v>
      </c>
    </row>
    <row r="65" spans="2:28" s="37" customFormat="1" ht="13.5" customHeight="1" outlineLevel="1">
      <c r="B65" s="37">
        <v>1340</v>
      </c>
      <c r="D65" s="149" t="s">
        <v>52</v>
      </c>
      <c r="E65" s="39">
        <v>107</v>
      </c>
      <c r="F65" s="133" t="s">
        <v>428</v>
      </c>
      <c r="G65" s="134"/>
      <c r="H65" s="134"/>
      <c r="I65" s="134"/>
      <c r="J65" s="134"/>
      <c r="K65" s="134"/>
      <c r="L65" s="134"/>
      <c r="M65" s="134"/>
      <c r="N65" s="134"/>
      <c r="O65" s="134"/>
      <c r="P65" s="134"/>
      <c r="Q65" s="134"/>
      <c r="R65" s="134"/>
      <c r="S65" s="134"/>
      <c r="T65" s="134"/>
      <c r="U65" s="134"/>
      <c r="V65" s="134"/>
      <c r="W65" s="134"/>
      <c r="X65" s="134"/>
      <c r="Y65" s="134"/>
      <c r="Z65" s="134"/>
      <c r="AA65" s="78">
        <f t="shared" ref="AA65" si="13">SUM(G65:Z65)</f>
        <v>0</v>
      </c>
      <c r="AB65" s="43">
        <f>AA65*E65</f>
        <v>0</v>
      </c>
    </row>
    <row r="66" spans="2:28" s="37" customFormat="1" ht="13.5" customHeight="1" outlineLevel="1">
      <c r="B66" s="74">
        <v>1343</v>
      </c>
      <c r="C66" s="69"/>
      <c r="D66" s="149" t="s">
        <v>67</v>
      </c>
      <c r="E66" s="39">
        <v>127</v>
      </c>
      <c r="F66" s="41" t="s">
        <v>306</v>
      </c>
      <c r="G66" s="118"/>
      <c r="H66" s="118"/>
      <c r="I66" s="118"/>
      <c r="J66" s="118"/>
      <c r="K66" s="118"/>
      <c r="L66" s="118"/>
      <c r="M66" s="118"/>
      <c r="N66" s="118"/>
      <c r="O66" s="118"/>
      <c r="P66" s="118"/>
      <c r="Q66" s="118"/>
      <c r="R66" s="118"/>
      <c r="S66" s="118"/>
      <c r="T66" s="118"/>
      <c r="U66" s="118"/>
      <c r="V66" s="118"/>
      <c r="W66" s="118"/>
      <c r="X66" s="118"/>
      <c r="Y66" s="118"/>
      <c r="Z66" s="118"/>
      <c r="AA66" s="78">
        <f>SUM(G66:Z66)</f>
        <v>0</v>
      </c>
      <c r="AB66" s="43">
        <f>AA66*E66</f>
        <v>0</v>
      </c>
    </row>
    <row r="67" spans="2:28" s="37" customFormat="1" ht="13.5" customHeight="1" outlineLevel="1">
      <c r="B67" s="74">
        <v>1341</v>
      </c>
      <c r="C67" s="69"/>
      <c r="D67" s="149" t="s">
        <v>152</v>
      </c>
      <c r="E67" s="39">
        <v>113</v>
      </c>
      <c r="F67" s="41" t="s">
        <v>307</v>
      </c>
      <c r="G67" s="118"/>
      <c r="H67" s="118"/>
      <c r="I67" s="118"/>
      <c r="J67" s="118"/>
      <c r="K67" s="118"/>
      <c r="L67" s="118"/>
      <c r="M67" s="118"/>
      <c r="N67" s="118"/>
      <c r="O67" s="118"/>
      <c r="P67" s="118"/>
      <c r="Q67" s="118"/>
      <c r="R67" s="118"/>
      <c r="S67" s="118"/>
      <c r="T67" s="118"/>
      <c r="U67" s="118"/>
      <c r="V67" s="118"/>
      <c r="W67" s="118"/>
      <c r="X67" s="118"/>
      <c r="Y67" s="118"/>
      <c r="Z67" s="118"/>
      <c r="AA67" s="78">
        <f>SUM(G67:Z67)</f>
        <v>0</v>
      </c>
      <c r="AB67" s="43">
        <f>AA67*E67</f>
        <v>0</v>
      </c>
    </row>
    <row r="68" spans="2:28" ht="13.5" customHeight="1" outlineLevel="1">
      <c r="B68" s="74">
        <v>1342</v>
      </c>
      <c r="C68" s="69"/>
      <c r="D68" s="149" t="s">
        <v>44</v>
      </c>
      <c r="E68" s="39">
        <v>127</v>
      </c>
      <c r="F68" s="41" t="s">
        <v>308</v>
      </c>
      <c r="G68" s="118"/>
      <c r="H68" s="118"/>
      <c r="I68" s="118"/>
      <c r="J68" s="118"/>
      <c r="K68" s="118"/>
      <c r="L68" s="118"/>
      <c r="M68" s="118"/>
      <c r="N68" s="118"/>
      <c r="O68" s="118"/>
      <c r="P68" s="118"/>
      <c r="Q68" s="118"/>
      <c r="R68" s="118"/>
      <c r="S68" s="118"/>
      <c r="T68" s="118"/>
      <c r="U68" s="118"/>
      <c r="V68" s="118"/>
      <c r="W68" s="118"/>
      <c r="X68" s="118"/>
      <c r="Y68" s="118"/>
      <c r="Z68" s="118"/>
      <c r="AA68" s="78">
        <f>SUM(G68:Z68)</f>
        <v>0</v>
      </c>
      <c r="AB68" s="43">
        <f>AA68*E68</f>
        <v>0</v>
      </c>
    </row>
    <row r="69" spans="2:28" ht="13.5" customHeight="1" outlineLevel="1">
      <c r="B69" s="74">
        <v>1969</v>
      </c>
      <c r="C69" s="69"/>
      <c r="D69" s="149" t="s">
        <v>207</v>
      </c>
      <c r="E69" s="39">
        <v>121</v>
      </c>
      <c r="F69" s="41" t="s">
        <v>309</v>
      </c>
      <c r="G69" s="118"/>
      <c r="H69" s="118"/>
      <c r="I69" s="118"/>
      <c r="J69" s="118"/>
      <c r="K69" s="118"/>
      <c r="L69" s="118"/>
      <c r="M69" s="118"/>
      <c r="N69" s="118"/>
      <c r="O69" s="118"/>
      <c r="P69" s="118"/>
      <c r="Q69" s="118"/>
      <c r="R69" s="118"/>
      <c r="S69" s="118"/>
      <c r="T69" s="118"/>
      <c r="U69" s="118"/>
      <c r="V69" s="118"/>
      <c r="W69" s="118"/>
      <c r="X69" s="118"/>
      <c r="Y69" s="118"/>
      <c r="Z69" s="118"/>
      <c r="AA69" s="78">
        <f>SUM(G69:Z69)</f>
        <v>0</v>
      </c>
      <c r="AB69" s="43">
        <f>AA69*E69</f>
        <v>0</v>
      </c>
    </row>
    <row r="70" spans="2:28" ht="13.5" customHeight="1" outlineLevel="1">
      <c r="B70" s="68">
        <v>1358</v>
      </c>
      <c r="C70" s="68">
        <v>2500</v>
      </c>
      <c r="D70" s="147" t="s">
        <v>63</v>
      </c>
      <c r="E70" s="39">
        <v>60</v>
      </c>
      <c r="F70" s="13" t="s">
        <v>229</v>
      </c>
      <c r="G70" s="103"/>
      <c r="H70" s="103"/>
      <c r="I70" s="103"/>
      <c r="J70" s="103"/>
      <c r="K70" s="103"/>
      <c r="L70" s="103"/>
      <c r="M70" s="103"/>
      <c r="N70" s="103"/>
      <c r="O70" s="103"/>
      <c r="P70" s="103"/>
      <c r="Q70" s="103"/>
      <c r="R70" s="103"/>
      <c r="S70" s="103"/>
      <c r="T70" s="103"/>
      <c r="U70" s="103"/>
      <c r="V70" s="103"/>
      <c r="W70" s="103"/>
      <c r="X70" s="103"/>
      <c r="Y70" s="103"/>
      <c r="Z70" s="103"/>
      <c r="AA70" s="78">
        <f t="shared" ref="AA70:AA79" si="14">SUM(G70:Z70)</f>
        <v>0</v>
      </c>
      <c r="AB70" s="43">
        <f t="shared" ref="AB70:AB79" si="15">AA70*E70</f>
        <v>0</v>
      </c>
    </row>
    <row r="71" spans="2:28" ht="13.5" customHeight="1" outlineLevel="1">
      <c r="B71" s="68">
        <v>1347</v>
      </c>
      <c r="C71" s="68">
        <v>1400</v>
      </c>
      <c r="D71" s="149" t="s">
        <v>41</v>
      </c>
      <c r="E71" s="39">
        <v>38</v>
      </c>
      <c r="F71" s="13" t="s">
        <v>254</v>
      </c>
      <c r="G71" s="103"/>
      <c r="H71" s="103"/>
      <c r="I71" s="103"/>
      <c r="J71" s="103"/>
      <c r="K71" s="103"/>
      <c r="L71" s="103"/>
      <c r="M71" s="103"/>
      <c r="N71" s="103"/>
      <c r="O71" s="103"/>
      <c r="P71" s="103"/>
      <c r="Q71" s="103"/>
      <c r="R71" s="103"/>
      <c r="S71" s="103"/>
      <c r="T71" s="103"/>
      <c r="U71" s="103"/>
      <c r="V71" s="103"/>
      <c r="W71" s="103"/>
      <c r="X71" s="103"/>
      <c r="Y71" s="103"/>
      <c r="Z71" s="103"/>
      <c r="AA71" s="78">
        <f t="shared" si="14"/>
        <v>0</v>
      </c>
      <c r="AB71" s="43">
        <f t="shared" si="15"/>
        <v>0</v>
      </c>
    </row>
    <row r="72" spans="2:28" ht="13.5" customHeight="1" outlineLevel="1">
      <c r="B72" s="68">
        <v>1349</v>
      </c>
      <c r="C72" s="68">
        <v>1600</v>
      </c>
      <c r="D72" s="149" t="s">
        <v>54</v>
      </c>
      <c r="E72" s="39">
        <v>39</v>
      </c>
      <c r="F72" s="13" t="s">
        <v>255</v>
      </c>
      <c r="G72" s="103"/>
      <c r="H72" s="103"/>
      <c r="I72" s="103"/>
      <c r="J72" s="103"/>
      <c r="K72" s="103"/>
      <c r="L72" s="103"/>
      <c r="M72" s="103"/>
      <c r="N72" s="103"/>
      <c r="O72" s="103"/>
      <c r="P72" s="103"/>
      <c r="Q72" s="103"/>
      <c r="R72" s="103"/>
      <c r="S72" s="103"/>
      <c r="T72" s="103"/>
      <c r="U72" s="103"/>
      <c r="V72" s="103"/>
      <c r="W72" s="103"/>
      <c r="X72" s="103"/>
      <c r="Y72" s="103"/>
      <c r="Z72" s="103"/>
      <c r="AA72" s="78">
        <f t="shared" si="14"/>
        <v>0</v>
      </c>
      <c r="AB72" s="43">
        <f t="shared" si="15"/>
        <v>0</v>
      </c>
    </row>
    <row r="73" spans="2:28" s="37" customFormat="1" ht="13.5" customHeight="1" outlineLevel="1">
      <c r="B73" s="68">
        <v>1352</v>
      </c>
      <c r="C73" s="68">
        <v>1900</v>
      </c>
      <c r="D73" s="147" t="s">
        <v>46</v>
      </c>
      <c r="E73" s="39">
        <v>43</v>
      </c>
      <c r="F73" s="13" t="s">
        <v>256</v>
      </c>
      <c r="G73" s="103"/>
      <c r="H73" s="103"/>
      <c r="I73" s="103"/>
      <c r="J73" s="103"/>
      <c r="K73" s="103"/>
      <c r="L73" s="103"/>
      <c r="M73" s="103"/>
      <c r="N73" s="103"/>
      <c r="O73" s="103"/>
      <c r="P73" s="103"/>
      <c r="Q73" s="103"/>
      <c r="R73" s="103"/>
      <c r="S73" s="103"/>
      <c r="T73" s="103"/>
      <c r="U73" s="103"/>
      <c r="V73" s="103"/>
      <c r="W73" s="103"/>
      <c r="X73" s="103"/>
      <c r="Y73" s="103"/>
      <c r="Z73" s="103"/>
      <c r="AA73" s="78">
        <f t="shared" si="14"/>
        <v>0</v>
      </c>
      <c r="AB73" s="43">
        <f t="shared" si="15"/>
        <v>0</v>
      </c>
    </row>
    <row r="74" spans="2:28" ht="13.5" customHeight="1" outlineLevel="1">
      <c r="B74" s="68">
        <v>1353</v>
      </c>
      <c r="C74" s="68">
        <v>2000</v>
      </c>
      <c r="D74" s="55" t="s">
        <v>61</v>
      </c>
      <c r="E74" s="39">
        <v>32</v>
      </c>
      <c r="F74" s="13" t="s">
        <v>230</v>
      </c>
      <c r="G74" s="103"/>
      <c r="H74" s="103"/>
      <c r="I74" s="103"/>
      <c r="J74" s="103"/>
      <c r="K74" s="103"/>
      <c r="L74" s="103"/>
      <c r="M74" s="103"/>
      <c r="N74" s="103"/>
      <c r="O74" s="103"/>
      <c r="P74" s="103"/>
      <c r="Q74" s="103"/>
      <c r="R74" s="103"/>
      <c r="S74" s="103"/>
      <c r="T74" s="103"/>
      <c r="U74" s="103"/>
      <c r="V74" s="103"/>
      <c r="W74" s="103"/>
      <c r="X74" s="103"/>
      <c r="Y74" s="103"/>
      <c r="Z74" s="103"/>
      <c r="AA74" s="78">
        <f t="shared" si="14"/>
        <v>0</v>
      </c>
      <c r="AB74" s="43">
        <f t="shared" si="15"/>
        <v>0</v>
      </c>
    </row>
    <row r="75" spans="2:28" ht="13.5" customHeight="1" outlineLevel="1">
      <c r="B75" s="68">
        <v>1355</v>
      </c>
      <c r="C75" s="68">
        <v>2200</v>
      </c>
      <c r="D75" s="55" t="s">
        <v>28</v>
      </c>
      <c r="E75" s="39">
        <v>39</v>
      </c>
      <c r="F75" s="13" t="s">
        <v>231</v>
      </c>
      <c r="G75" s="104"/>
      <c r="H75" s="104"/>
      <c r="I75" s="104"/>
      <c r="J75" s="104"/>
      <c r="K75" s="104"/>
      <c r="L75" s="104"/>
      <c r="M75" s="104"/>
      <c r="N75" s="104"/>
      <c r="O75" s="104"/>
      <c r="P75" s="104"/>
      <c r="Q75" s="104"/>
      <c r="R75" s="104"/>
      <c r="S75" s="104"/>
      <c r="T75" s="104"/>
      <c r="U75" s="104"/>
      <c r="V75" s="104"/>
      <c r="W75" s="104"/>
      <c r="X75" s="104"/>
      <c r="Y75" s="104"/>
      <c r="Z75" s="104"/>
      <c r="AA75" s="78">
        <f t="shared" si="14"/>
        <v>0</v>
      </c>
      <c r="AB75" s="43">
        <f t="shared" si="15"/>
        <v>0</v>
      </c>
    </row>
    <row r="76" spans="2:28" ht="13.5" customHeight="1" outlineLevel="1">
      <c r="B76" s="68">
        <v>1356</v>
      </c>
      <c r="C76" s="68">
        <v>2300</v>
      </c>
      <c r="D76" s="147" t="s">
        <v>62</v>
      </c>
      <c r="E76" s="39">
        <v>49</v>
      </c>
      <c r="F76" s="13" t="s">
        <v>232</v>
      </c>
      <c r="G76" s="103"/>
      <c r="H76" s="103"/>
      <c r="I76" s="103"/>
      <c r="J76" s="103"/>
      <c r="K76" s="103"/>
      <c r="L76" s="103"/>
      <c r="M76" s="103"/>
      <c r="N76" s="103"/>
      <c r="O76" s="103"/>
      <c r="P76" s="103"/>
      <c r="Q76" s="103"/>
      <c r="R76" s="103"/>
      <c r="S76" s="103"/>
      <c r="T76" s="103"/>
      <c r="U76" s="103"/>
      <c r="V76" s="103"/>
      <c r="W76" s="103"/>
      <c r="X76" s="103"/>
      <c r="Y76" s="103"/>
      <c r="Z76" s="103"/>
      <c r="AA76" s="78">
        <f t="shared" si="14"/>
        <v>0</v>
      </c>
      <c r="AB76" s="43">
        <f t="shared" si="15"/>
        <v>0</v>
      </c>
    </row>
    <row r="77" spans="2:28" ht="13.5" customHeight="1" outlineLevel="1">
      <c r="B77" s="68">
        <v>1965</v>
      </c>
      <c r="C77" s="68"/>
      <c r="D77" s="147" t="s">
        <v>208</v>
      </c>
      <c r="E77" s="199">
        <v>39</v>
      </c>
      <c r="F77" s="13" t="s">
        <v>257</v>
      </c>
      <c r="G77" s="103"/>
      <c r="H77" s="103"/>
      <c r="I77" s="103"/>
      <c r="J77" s="103"/>
      <c r="K77" s="103"/>
      <c r="L77" s="103"/>
      <c r="M77" s="103"/>
      <c r="N77" s="103"/>
      <c r="O77" s="103"/>
      <c r="P77" s="103"/>
      <c r="Q77" s="103"/>
      <c r="R77" s="103"/>
      <c r="S77" s="103"/>
      <c r="T77" s="103"/>
      <c r="U77" s="103"/>
      <c r="V77" s="103"/>
      <c r="W77" s="103"/>
      <c r="X77" s="103"/>
      <c r="Y77" s="103"/>
      <c r="Z77" s="103"/>
      <c r="AA77" s="78">
        <f t="shared" si="14"/>
        <v>0</v>
      </c>
      <c r="AB77" s="43">
        <f t="shared" si="15"/>
        <v>0</v>
      </c>
    </row>
    <row r="78" spans="2:28" s="37" customFormat="1" ht="13.5" customHeight="1" outlineLevel="1">
      <c r="B78" s="68">
        <v>1828</v>
      </c>
      <c r="C78" s="68"/>
      <c r="D78" s="147" t="s">
        <v>209</v>
      </c>
      <c r="E78" s="199">
        <v>37</v>
      </c>
      <c r="F78" s="13" t="s">
        <v>258</v>
      </c>
      <c r="G78" s="103"/>
      <c r="H78" s="103"/>
      <c r="I78" s="103"/>
      <c r="J78" s="103"/>
      <c r="K78" s="103"/>
      <c r="L78" s="103"/>
      <c r="M78" s="103"/>
      <c r="N78" s="103"/>
      <c r="O78" s="103"/>
      <c r="P78" s="103"/>
      <c r="Q78" s="103"/>
      <c r="R78" s="103"/>
      <c r="S78" s="103"/>
      <c r="T78" s="103"/>
      <c r="U78" s="103"/>
      <c r="V78" s="103"/>
      <c r="W78" s="103"/>
      <c r="X78" s="103"/>
      <c r="Y78" s="103"/>
      <c r="Z78" s="103"/>
      <c r="AA78" s="78">
        <f t="shared" si="14"/>
        <v>0</v>
      </c>
      <c r="AB78" s="43">
        <f t="shared" si="15"/>
        <v>0</v>
      </c>
    </row>
    <row r="79" spans="2:28" s="37" customFormat="1" ht="13.5" customHeight="1" outlineLevel="1">
      <c r="B79" s="68">
        <v>1966</v>
      </c>
      <c r="C79" s="68"/>
      <c r="D79" s="147" t="s">
        <v>210</v>
      </c>
      <c r="E79" s="199">
        <v>39</v>
      </c>
      <c r="F79" s="13" t="s">
        <v>259</v>
      </c>
      <c r="G79" s="103"/>
      <c r="H79" s="103"/>
      <c r="I79" s="103"/>
      <c r="J79" s="103"/>
      <c r="K79" s="103"/>
      <c r="L79" s="103"/>
      <c r="M79" s="103"/>
      <c r="N79" s="103"/>
      <c r="O79" s="103"/>
      <c r="P79" s="103"/>
      <c r="Q79" s="103"/>
      <c r="R79" s="103"/>
      <c r="S79" s="103"/>
      <c r="T79" s="103"/>
      <c r="U79" s="103"/>
      <c r="V79" s="103"/>
      <c r="W79" s="103"/>
      <c r="X79" s="103"/>
      <c r="Y79" s="103"/>
      <c r="Z79" s="103"/>
      <c r="AA79" s="78">
        <f t="shared" si="14"/>
        <v>0</v>
      </c>
      <c r="AB79" s="43">
        <f t="shared" si="15"/>
        <v>0</v>
      </c>
    </row>
    <row r="80" spans="2:28" ht="13.5" customHeight="1">
      <c r="B80" s="68"/>
      <c r="C80" s="69"/>
      <c r="D80" s="29" t="s">
        <v>66</v>
      </c>
      <c r="E80" s="29"/>
      <c r="F80" s="85"/>
      <c r="G80" s="95"/>
      <c r="H80" s="95"/>
      <c r="I80" s="95"/>
      <c r="J80" s="95"/>
      <c r="K80" s="95"/>
      <c r="L80" s="95"/>
      <c r="M80" s="95"/>
      <c r="N80" s="95"/>
      <c r="O80" s="95"/>
      <c r="P80" s="95"/>
      <c r="Q80" s="95"/>
      <c r="R80" s="95"/>
      <c r="S80" s="95"/>
      <c r="T80" s="95"/>
      <c r="U80" s="95"/>
      <c r="V80" s="95"/>
      <c r="W80" s="95"/>
      <c r="X80" s="95"/>
      <c r="Y80" s="95"/>
      <c r="Z80" s="95"/>
    </row>
    <row r="81" spans="1:28" ht="13.5" customHeight="1" outlineLevel="1">
      <c r="A81" s="37">
        <v>1</v>
      </c>
      <c r="B81" s="68">
        <v>1441</v>
      </c>
      <c r="C81" s="68">
        <v>400</v>
      </c>
      <c r="D81" s="61" t="s">
        <v>29</v>
      </c>
      <c r="E81" s="54">
        <v>56</v>
      </c>
      <c r="F81" s="13"/>
      <c r="G81" s="103"/>
      <c r="H81" s="103"/>
      <c r="I81" s="103"/>
      <c r="J81" s="103"/>
      <c r="K81" s="103"/>
      <c r="L81" s="103"/>
      <c r="M81" s="103"/>
      <c r="N81" s="103"/>
      <c r="O81" s="103"/>
      <c r="P81" s="103"/>
      <c r="Q81" s="103"/>
      <c r="R81" s="103"/>
      <c r="S81" s="103"/>
      <c r="T81" s="103"/>
      <c r="U81" s="103"/>
      <c r="V81" s="103"/>
      <c r="W81" s="103"/>
      <c r="X81" s="103"/>
      <c r="Y81" s="103"/>
      <c r="Z81" s="103"/>
      <c r="AA81" s="78">
        <f>SUM(G81:Z81)</f>
        <v>0</v>
      </c>
      <c r="AB81" s="43">
        <f>AA81*E81</f>
        <v>0</v>
      </c>
    </row>
    <row r="82" spans="1:28" s="37" customFormat="1" ht="13.5" customHeight="1" outlineLevel="1">
      <c r="A82" s="37">
        <v>2</v>
      </c>
      <c r="B82" s="68">
        <v>1465</v>
      </c>
      <c r="C82" s="68">
        <v>2800</v>
      </c>
      <c r="D82" s="62" t="s">
        <v>58</v>
      </c>
      <c r="E82" s="63">
        <v>32</v>
      </c>
      <c r="F82" s="13"/>
      <c r="G82" s="103"/>
      <c r="H82" s="103"/>
      <c r="I82" s="103"/>
      <c r="J82" s="103"/>
      <c r="K82" s="103"/>
      <c r="L82" s="103"/>
      <c r="M82" s="103"/>
      <c r="N82" s="103"/>
      <c r="O82" s="103"/>
      <c r="P82" s="103"/>
      <c r="Q82" s="103"/>
      <c r="R82" s="103"/>
      <c r="S82" s="103"/>
      <c r="T82" s="103"/>
      <c r="U82" s="103"/>
      <c r="V82" s="103"/>
      <c r="W82" s="103"/>
      <c r="X82" s="103"/>
      <c r="Y82" s="103"/>
      <c r="Z82" s="103"/>
      <c r="AA82" s="78">
        <f>SUM(G82:Z82)</f>
        <v>0</v>
      </c>
      <c r="AB82" s="43">
        <f t="shared" ref="AB82:AB95" si="16">AA82*E82</f>
        <v>0</v>
      </c>
    </row>
    <row r="83" spans="1:28" s="37" customFormat="1" ht="13.5" customHeight="1" outlineLevel="1">
      <c r="A83" s="37">
        <v>3</v>
      </c>
      <c r="B83" s="68">
        <v>1463</v>
      </c>
      <c r="C83" s="68">
        <v>2600</v>
      </c>
      <c r="D83" s="64" t="s">
        <v>59</v>
      </c>
      <c r="E83" s="63">
        <v>32</v>
      </c>
      <c r="F83" s="13"/>
      <c r="G83" s="103"/>
      <c r="H83" s="103"/>
      <c r="I83" s="103"/>
      <c r="J83" s="103"/>
      <c r="K83" s="103"/>
      <c r="L83" s="103"/>
      <c r="M83" s="103"/>
      <c r="N83" s="103"/>
      <c r="O83" s="103"/>
      <c r="P83" s="103"/>
      <c r="Q83" s="103"/>
      <c r="R83" s="103"/>
      <c r="S83" s="103"/>
      <c r="T83" s="103"/>
      <c r="U83" s="103"/>
      <c r="V83" s="103"/>
      <c r="W83" s="103"/>
      <c r="X83" s="103"/>
      <c r="Y83" s="103"/>
      <c r="Z83" s="103"/>
      <c r="AA83" s="78">
        <f>SUM(G83:Z83)</f>
        <v>0</v>
      </c>
      <c r="AB83" s="43">
        <f t="shared" si="16"/>
        <v>0</v>
      </c>
    </row>
    <row r="84" spans="1:28" s="37" customFormat="1" ht="13.5" customHeight="1" outlineLevel="1">
      <c r="A84" s="37">
        <v>5</v>
      </c>
      <c r="B84" s="68">
        <v>1745</v>
      </c>
      <c r="C84" s="68"/>
      <c r="D84" s="64" t="s">
        <v>383</v>
      </c>
      <c r="E84" s="63">
        <v>45</v>
      </c>
      <c r="F84" s="60"/>
      <c r="G84" s="2"/>
      <c r="H84" s="2"/>
      <c r="I84" s="2"/>
      <c r="J84" s="2"/>
      <c r="K84" s="2"/>
      <c r="L84" s="2"/>
      <c r="M84" s="2"/>
      <c r="N84" s="2"/>
      <c r="O84" s="2"/>
      <c r="P84" s="2"/>
      <c r="Q84" s="2"/>
      <c r="R84" s="2"/>
      <c r="S84" s="2"/>
      <c r="T84" s="2"/>
      <c r="U84" s="2"/>
      <c r="V84" s="2"/>
      <c r="W84" s="2"/>
      <c r="X84" s="2"/>
      <c r="Y84" s="2"/>
      <c r="Z84" s="2"/>
      <c r="AA84" s="84">
        <f t="shared" ref="AA84:AA95" si="17">SUM(G84:Z84)</f>
        <v>0</v>
      </c>
      <c r="AB84" s="43">
        <f t="shared" si="16"/>
        <v>0</v>
      </c>
    </row>
    <row r="85" spans="1:28" s="37" customFormat="1" ht="13.5" customHeight="1" outlineLevel="1">
      <c r="B85" s="68"/>
      <c r="C85" s="68"/>
      <c r="D85" s="151" t="s">
        <v>471</v>
      </c>
      <c r="E85" s="161">
        <v>45</v>
      </c>
      <c r="F85" s="178"/>
      <c r="G85" s="134"/>
      <c r="H85" s="134"/>
      <c r="I85" s="134"/>
      <c r="J85" s="134"/>
      <c r="K85" s="134"/>
      <c r="L85" s="134"/>
      <c r="M85" s="134"/>
      <c r="N85" s="134"/>
      <c r="O85" s="134"/>
      <c r="P85" s="134"/>
      <c r="Q85" s="134"/>
      <c r="R85" s="134"/>
      <c r="S85" s="134"/>
      <c r="T85" s="134"/>
      <c r="U85" s="134"/>
      <c r="V85" s="134"/>
      <c r="W85" s="134"/>
      <c r="X85" s="134"/>
      <c r="Y85" s="134"/>
      <c r="Z85" s="134"/>
      <c r="AA85" s="78">
        <f>SUM(G85:Z85)</f>
        <v>0</v>
      </c>
      <c r="AB85" s="43">
        <f>AA85*E85</f>
        <v>0</v>
      </c>
    </row>
    <row r="86" spans="1:28" s="37" customFormat="1" ht="13.5" customHeight="1" outlineLevel="1">
      <c r="B86" s="68"/>
      <c r="C86" s="68"/>
      <c r="D86" s="64" t="s">
        <v>186</v>
      </c>
      <c r="E86" s="63">
        <v>45</v>
      </c>
      <c r="F86" s="60"/>
      <c r="G86" s="2"/>
      <c r="H86" s="2"/>
      <c r="I86" s="2"/>
      <c r="J86" s="2"/>
      <c r="K86" s="2"/>
      <c r="L86" s="2"/>
      <c r="M86" s="2"/>
      <c r="N86" s="2"/>
      <c r="O86" s="2"/>
      <c r="P86" s="2"/>
      <c r="Q86" s="2"/>
      <c r="R86" s="2"/>
      <c r="S86" s="2"/>
      <c r="T86" s="2"/>
      <c r="U86" s="2"/>
      <c r="V86" s="2"/>
      <c r="W86" s="2"/>
      <c r="X86" s="2"/>
      <c r="Y86" s="2"/>
      <c r="Z86" s="2"/>
      <c r="AA86" s="84">
        <f t="shared" si="17"/>
        <v>0</v>
      </c>
      <c r="AB86" s="43">
        <f t="shared" si="16"/>
        <v>0</v>
      </c>
    </row>
    <row r="87" spans="1:28" s="37" customFormat="1" ht="13.5" customHeight="1" outlineLevel="1">
      <c r="B87" s="68"/>
      <c r="C87" s="68"/>
      <c r="D87" s="151" t="s">
        <v>447</v>
      </c>
      <c r="E87" s="161">
        <v>95</v>
      </c>
      <c r="F87" s="60"/>
      <c r="G87" s="97"/>
      <c r="H87" s="97"/>
      <c r="I87" s="97"/>
      <c r="J87" s="97"/>
      <c r="K87" s="97"/>
      <c r="L87" s="97"/>
      <c r="M87" s="97"/>
      <c r="N87" s="97"/>
      <c r="O87" s="97"/>
      <c r="P87" s="97"/>
      <c r="Q87" s="97"/>
      <c r="R87" s="97"/>
      <c r="S87" s="97"/>
      <c r="T87" s="97"/>
      <c r="U87" s="97"/>
      <c r="V87" s="97"/>
      <c r="W87" s="97"/>
      <c r="X87" s="97"/>
      <c r="Y87" s="97"/>
      <c r="Z87" s="97"/>
      <c r="AA87" s="78">
        <f t="shared" ref="AA87" si="18">SUM(G87:Z87)</f>
        <v>0</v>
      </c>
      <c r="AB87" s="43">
        <f t="shared" si="16"/>
        <v>0</v>
      </c>
    </row>
    <row r="88" spans="1:28" s="37" customFormat="1" ht="13.5" customHeight="1" outlineLevel="1">
      <c r="B88" s="68"/>
      <c r="C88" s="68"/>
      <c r="D88" s="64" t="s">
        <v>384</v>
      </c>
      <c r="E88" s="63">
        <v>27</v>
      </c>
      <c r="F88" s="60"/>
      <c r="G88" s="2"/>
      <c r="H88" s="2"/>
      <c r="I88" s="2"/>
      <c r="J88" s="2"/>
      <c r="K88" s="2"/>
      <c r="L88" s="2"/>
      <c r="M88" s="2"/>
      <c r="N88" s="2"/>
      <c r="O88" s="2"/>
      <c r="P88" s="2"/>
      <c r="Q88" s="2"/>
      <c r="R88" s="2"/>
      <c r="S88" s="2"/>
      <c r="T88" s="2"/>
      <c r="U88" s="2"/>
      <c r="V88" s="2"/>
      <c r="W88" s="2"/>
      <c r="X88" s="2"/>
      <c r="Y88" s="2"/>
      <c r="Z88" s="2"/>
      <c r="AA88" s="84">
        <f t="shared" si="17"/>
        <v>0</v>
      </c>
      <c r="AB88" s="43">
        <f t="shared" si="16"/>
        <v>0</v>
      </c>
    </row>
    <row r="89" spans="1:28" s="37" customFormat="1" ht="13.5" customHeight="1" outlineLevel="1">
      <c r="B89" s="68"/>
      <c r="C89" s="68"/>
      <c r="D89" s="64" t="s">
        <v>381</v>
      </c>
      <c r="E89" s="63">
        <v>27</v>
      </c>
      <c r="F89" s="60"/>
      <c r="G89" s="2"/>
      <c r="H89" s="2"/>
      <c r="I89" s="2"/>
      <c r="J89" s="2"/>
      <c r="K89" s="2"/>
      <c r="L89" s="2"/>
      <c r="M89" s="2"/>
      <c r="N89" s="2"/>
      <c r="O89" s="2"/>
      <c r="P89" s="2"/>
      <c r="Q89" s="2"/>
      <c r="R89" s="2"/>
      <c r="S89" s="2"/>
      <c r="T89" s="2"/>
      <c r="U89" s="2"/>
      <c r="V89" s="2"/>
      <c r="W89" s="2"/>
      <c r="X89" s="2"/>
      <c r="Y89" s="2"/>
      <c r="Z89" s="2"/>
      <c r="AA89" s="84">
        <f t="shared" si="17"/>
        <v>0</v>
      </c>
      <c r="AB89" s="43">
        <f t="shared" si="16"/>
        <v>0</v>
      </c>
    </row>
    <row r="90" spans="1:28" ht="13.5" customHeight="1" outlineLevel="1">
      <c r="A90" s="37">
        <v>6</v>
      </c>
      <c r="B90" s="68">
        <v>1484</v>
      </c>
      <c r="C90" s="68">
        <v>4700</v>
      </c>
      <c r="D90" s="64" t="s">
        <v>60</v>
      </c>
      <c r="E90" s="63">
        <v>27</v>
      </c>
      <c r="F90" s="60"/>
      <c r="G90" s="2"/>
      <c r="H90" s="2"/>
      <c r="I90" s="2"/>
      <c r="J90" s="2"/>
      <c r="K90" s="2"/>
      <c r="L90" s="2"/>
      <c r="M90" s="2"/>
      <c r="N90" s="2"/>
      <c r="O90" s="2"/>
      <c r="P90" s="2"/>
      <c r="Q90" s="2"/>
      <c r="R90" s="2"/>
      <c r="S90" s="2"/>
      <c r="T90" s="2"/>
      <c r="U90" s="2"/>
      <c r="V90" s="2"/>
      <c r="W90" s="2"/>
      <c r="X90" s="2"/>
      <c r="Y90" s="2"/>
      <c r="Z90" s="2"/>
      <c r="AA90" s="84">
        <f t="shared" si="17"/>
        <v>0</v>
      </c>
      <c r="AB90" s="43">
        <f t="shared" si="16"/>
        <v>0</v>
      </c>
    </row>
    <row r="91" spans="1:28" s="37" customFormat="1" ht="13.5" customHeight="1" outlineLevel="1">
      <c r="A91" s="37">
        <v>8</v>
      </c>
      <c r="B91" s="68">
        <v>1453</v>
      </c>
      <c r="C91" s="68">
        <v>1600</v>
      </c>
      <c r="D91" s="64" t="s">
        <v>217</v>
      </c>
      <c r="E91" s="63">
        <v>27</v>
      </c>
      <c r="F91" s="60"/>
      <c r="G91" s="2"/>
      <c r="H91" s="2"/>
      <c r="I91" s="2"/>
      <c r="J91" s="2"/>
      <c r="K91" s="2"/>
      <c r="L91" s="2"/>
      <c r="M91" s="2"/>
      <c r="N91" s="2"/>
      <c r="O91" s="2"/>
      <c r="P91" s="2"/>
      <c r="Q91" s="2"/>
      <c r="R91" s="2"/>
      <c r="S91" s="2"/>
      <c r="T91" s="2"/>
      <c r="U91" s="2"/>
      <c r="V91" s="2"/>
      <c r="W91" s="2"/>
      <c r="X91" s="2"/>
      <c r="Y91" s="2"/>
      <c r="Z91" s="2"/>
      <c r="AA91" s="84">
        <f t="shared" si="17"/>
        <v>0</v>
      </c>
      <c r="AB91" s="43">
        <f t="shared" si="16"/>
        <v>0</v>
      </c>
    </row>
    <row r="92" spans="1:28" s="37" customFormat="1" ht="13.5" customHeight="1" outlineLevel="1">
      <c r="B92" s="68"/>
      <c r="C92" s="68"/>
      <c r="D92" s="64" t="s">
        <v>389</v>
      </c>
      <c r="E92" s="63">
        <v>27</v>
      </c>
      <c r="F92" s="60"/>
      <c r="G92" s="2"/>
      <c r="H92" s="2"/>
      <c r="I92" s="2"/>
      <c r="J92" s="2"/>
      <c r="K92" s="2"/>
      <c r="L92" s="2"/>
      <c r="M92" s="2"/>
      <c r="N92" s="2"/>
      <c r="O92" s="2"/>
      <c r="P92" s="2"/>
      <c r="Q92" s="2"/>
      <c r="R92" s="2"/>
      <c r="S92" s="2"/>
      <c r="T92" s="2"/>
      <c r="U92" s="2"/>
      <c r="V92" s="2"/>
      <c r="W92" s="2"/>
      <c r="X92" s="2"/>
      <c r="Y92" s="2"/>
      <c r="Z92" s="2"/>
      <c r="AA92" s="78">
        <f>SUM(G92:Z92)</f>
        <v>0</v>
      </c>
      <c r="AB92" s="43">
        <f>AA92*E92</f>
        <v>0</v>
      </c>
    </row>
    <row r="93" spans="1:28" ht="13.5" customHeight="1" outlineLevel="1">
      <c r="A93" s="37">
        <v>11</v>
      </c>
      <c r="B93" s="68">
        <v>1743</v>
      </c>
      <c r="C93" s="68"/>
      <c r="D93" s="64" t="s">
        <v>185</v>
      </c>
      <c r="E93" s="63">
        <v>27</v>
      </c>
      <c r="F93" s="60"/>
      <c r="G93" s="2"/>
      <c r="H93" s="2"/>
      <c r="I93" s="2"/>
      <c r="J93" s="2"/>
      <c r="K93" s="2"/>
      <c r="L93" s="2"/>
      <c r="M93" s="2"/>
      <c r="N93" s="2"/>
      <c r="O93" s="2"/>
      <c r="P93" s="2"/>
      <c r="Q93" s="2"/>
      <c r="R93" s="2"/>
      <c r="S93" s="2"/>
      <c r="T93" s="2"/>
      <c r="U93" s="2"/>
      <c r="V93" s="2"/>
      <c r="W93" s="2"/>
      <c r="X93" s="2"/>
      <c r="Y93" s="2"/>
      <c r="Z93" s="2"/>
      <c r="AA93" s="84">
        <f t="shared" si="17"/>
        <v>0</v>
      </c>
      <c r="AB93" s="43">
        <f>AA93*E93</f>
        <v>0</v>
      </c>
    </row>
    <row r="94" spans="1:28" ht="13.5" customHeight="1" outlineLevel="1">
      <c r="B94" s="68"/>
      <c r="C94" s="68"/>
      <c r="D94" s="64" t="s">
        <v>191</v>
      </c>
      <c r="E94" s="63">
        <v>27</v>
      </c>
      <c r="F94" s="60"/>
      <c r="G94" s="2"/>
      <c r="H94" s="2"/>
      <c r="I94" s="2"/>
      <c r="J94" s="2"/>
      <c r="K94" s="2"/>
      <c r="L94" s="2"/>
      <c r="M94" s="2"/>
      <c r="N94" s="2"/>
      <c r="O94" s="2"/>
      <c r="P94" s="2"/>
      <c r="Q94" s="2"/>
      <c r="R94" s="2"/>
      <c r="S94" s="2"/>
      <c r="T94" s="2"/>
      <c r="U94" s="2"/>
      <c r="V94" s="2"/>
      <c r="W94" s="2"/>
      <c r="X94" s="2"/>
      <c r="Y94" s="2"/>
      <c r="Z94" s="2"/>
      <c r="AA94" s="84">
        <f t="shared" si="17"/>
        <v>0</v>
      </c>
      <c r="AB94" s="43">
        <f>AA94*E94</f>
        <v>0</v>
      </c>
    </row>
    <row r="95" spans="1:28" ht="13.5" customHeight="1" outlineLevel="1">
      <c r="A95" s="37">
        <v>15</v>
      </c>
      <c r="B95" s="68">
        <v>1454</v>
      </c>
      <c r="C95" s="68">
        <v>1700</v>
      </c>
      <c r="D95" s="65" t="s">
        <v>74</v>
      </c>
      <c r="E95" s="66">
        <v>31</v>
      </c>
      <c r="F95" s="60"/>
      <c r="G95" s="2"/>
      <c r="H95" s="2"/>
      <c r="I95" s="2"/>
      <c r="J95" s="2"/>
      <c r="K95" s="2"/>
      <c r="L95" s="2"/>
      <c r="M95" s="2"/>
      <c r="N95" s="2"/>
      <c r="O95" s="2"/>
      <c r="P95" s="2"/>
      <c r="Q95" s="2"/>
      <c r="R95" s="2"/>
      <c r="S95" s="2"/>
      <c r="T95" s="2"/>
      <c r="U95" s="2"/>
      <c r="V95" s="2"/>
      <c r="W95" s="2"/>
      <c r="X95" s="2"/>
      <c r="Y95" s="2"/>
      <c r="Z95" s="2"/>
      <c r="AA95" s="84">
        <f t="shared" si="17"/>
        <v>0</v>
      </c>
      <c r="AB95" s="43">
        <f t="shared" si="16"/>
        <v>0</v>
      </c>
    </row>
    <row r="96" spans="1:28" ht="13.5" customHeight="1">
      <c r="B96" s="68"/>
      <c r="C96" s="69"/>
      <c r="D96" s="29" t="s">
        <v>14</v>
      </c>
      <c r="E96" s="29"/>
      <c r="F96" s="85"/>
      <c r="G96" s="95"/>
      <c r="H96" s="95"/>
      <c r="I96" s="95"/>
      <c r="J96" s="95"/>
      <c r="K96" s="95"/>
      <c r="L96" s="95"/>
      <c r="M96" s="95"/>
      <c r="N96" s="95"/>
      <c r="O96" s="95"/>
      <c r="P96" s="95"/>
      <c r="Q96" s="95"/>
      <c r="R96" s="95"/>
      <c r="S96" s="95"/>
      <c r="T96" s="95"/>
      <c r="U96" s="95"/>
      <c r="V96" s="95"/>
      <c r="W96" s="95"/>
      <c r="X96" s="95"/>
      <c r="Y96" s="95"/>
      <c r="Z96" s="95"/>
    </row>
    <row r="97" spans="2:28" ht="13.5" customHeight="1" outlineLevel="1">
      <c r="B97" s="68">
        <v>1374</v>
      </c>
      <c r="C97" s="69"/>
      <c r="D97" s="67" t="s">
        <v>30</v>
      </c>
      <c r="E97" s="45">
        <v>58</v>
      </c>
      <c r="F97" s="13" t="s">
        <v>260</v>
      </c>
      <c r="G97" s="2"/>
      <c r="H97" s="2"/>
      <c r="I97" s="2"/>
      <c r="J97" s="2"/>
      <c r="K97" s="2"/>
      <c r="L97" s="2"/>
      <c r="M97" s="2"/>
      <c r="N97" s="2"/>
      <c r="O97" s="2"/>
      <c r="P97" s="2"/>
      <c r="Q97" s="2"/>
      <c r="R97" s="2"/>
      <c r="S97" s="2"/>
      <c r="T97" s="2"/>
      <c r="U97" s="2"/>
      <c r="V97" s="2"/>
      <c r="W97" s="2"/>
      <c r="X97" s="2"/>
      <c r="Y97" s="2"/>
      <c r="Z97" s="2"/>
      <c r="AA97" s="84">
        <f t="shared" ref="AA97:AA125" si="19">SUM(G97:Z97)</f>
        <v>0</v>
      </c>
      <c r="AB97" s="25">
        <f>AA97*E97</f>
        <v>0</v>
      </c>
    </row>
    <row r="98" spans="2:28" ht="13.5" customHeight="1" outlineLevel="1">
      <c r="B98" s="68">
        <v>1376</v>
      </c>
      <c r="C98" s="69"/>
      <c r="D98" s="64" t="s">
        <v>31</v>
      </c>
      <c r="E98" s="39">
        <v>98</v>
      </c>
      <c r="F98" s="13" t="s">
        <v>261</v>
      </c>
      <c r="G98" s="2"/>
      <c r="H98" s="2"/>
      <c r="I98" s="2"/>
      <c r="J98" s="2"/>
      <c r="K98" s="2"/>
      <c r="L98" s="2"/>
      <c r="M98" s="2"/>
      <c r="N98" s="2"/>
      <c r="O98" s="2"/>
      <c r="P98" s="2"/>
      <c r="Q98" s="2"/>
      <c r="R98" s="2"/>
      <c r="S98" s="2"/>
      <c r="T98" s="2"/>
      <c r="U98" s="2"/>
      <c r="V98" s="2"/>
      <c r="W98" s="2"/>
      <c r="X98" s="2"/>
      <c r="Y98" s="2"/>
      <c r="Z98" s="2"/>
      <c r="AA98" s="84">
        <f t="shared" si="19"/>
        <v>0</v>
      </c>
      <c r="AB98" s="25">
        <f t="shared" ref="AB98:AB125" si="20">AA98*E98</f>
        <v>0</v>
      </c>
    </row>
    <row r="99" spans="2:28" ht="13.5" customHeight="1" outlineLevel="1">
      <c r="B99" s="68">
        <v>1377</v>
      </c>
      <c r="C99" s="69"/>
      <c r="D99" s="64" t="s">
        <v>32</v>
      </c>
      <c r="E99" s="39">
        <v>98</v>
      </c>
      <c r="F99" s="13" t="s">
        <v>262</v>
      </c>
      <c r="G99" s="2"/>
      <c r="H99" s="2"/>
      <c r="I99" s="2"/>
      <c r="J99" s="2"/>
      <c r="K99" s="2"/>
      <c r="L99" s="2"/>
      <c r="M99" s="2"/>
      <c r="N99" s="2"/>
      <c r="O99" s="2"/>
      <c r="P99" s="2"/>
      <c r="Q99" s="2"/>
      <c r="R99" s="2"/>
      <c r="S99" s="2"/>
      <c r="T99" s="2"/>
      <c r="U99" s="2"/>
      <c r="V99" s="2"/>
      <c r="W99" s="2"/>
      <c r="X99" s="2"/>
      <c r="Y99" s="2"/>
      <c r="Z99" s="2"/>
      <c r="AA99" s="84">
        <f t="shared" si="19"/>
        <v>0</v>
      </c>
      <c r="AB99" s="25">
        <f t="shared" si="20"/>
        <v>0</v>
      </c>
    </row>
    <row r="100" spans="2:28" ht="13.5" customHeight="1" outlineLevel="1">
      <c r="B100" s="68">
        <v>1378</v>
      </c>
      <c r="C100" s="69"/>
      <c r="D100" s="151" t="s">
        <v>33</v>
      </c>
      <c r="E100" s="39">
        <v>112</v>
      </c>
      <c r="F100" s="13" t="s">
        <v>263</v>
      </c>
      <c r="G100" s="2"/>
      <c r="H100" s="2"/>
      <c r="I100" s="2"/>
      <c r="J100" s="2"/>
      <c r="K100" s="2"/>
      <c r="L100" s="2"/>
      <c r="M100" s="2"/>
      <c r="N100" s="2"/>
      <c r="O100" s="2"/>
      <c r="P100" s="2"/>
      <c r="Q100" s="2"/>
      <c r="R100" s="2"/>
      <c r="S100" s="2"/>
      <c r="T100" s="2"/>
      <c r="U100" s="2"/>
      <c r="V100" s="2"/>
      <c r="W100" s="2"/>
      <c r="X100" s="2"/>
      <c r="Y100" s="2"/>
      <c r="Z100" s="2"/>
      <c r="AA100" s="84">
        <f t="shared" si="19"/>
        <v>0</v>
      </c>
      <c r="AB100" s="25">
        <f t="shared" si="20"/>
        <v>0</v>
      </c>
    </row>
    <row r="101" spans="2:28" ht="13.5" customHeight="1" outlineLevel="1">
      <c r="B101" s="68">
        <v>1379</v>
      </c>
      <c r="C101" s="69"/>
      <c r="D101" s="64" t="s">
        <v>39</v>
      </c>
      <c r="E101" s="39">
        <v>92</v>
      </c>
      <c r="F101" s="13" t="s">
        <v>264</v>
      </c>
      <c r="G101" s="2"/>
      <c r="H101" s="2"/>
      <c r="I101" s="2"/>
      <c r="J101" s="2"/>
      <c r="K101" s="2"/>
      <c r="L101" s="2"/>
      <c r="M101" s="2"/>
      <c r="N101" s="2"/>
      <c r="O101" s="2"/>
      <c r="P101" s="2"/>
      <c r="Q101" s="2"/>
      <c r="R101" s="2"/>
      <c r="S101" s="2"/>
      <c r="T101" s="2"/>
      <c r="U101" s="2"/>
      <c r="V101" s="2"/>
      <c r="W101" s="2"/>
      <c r="X101" s="2"/>
      <c r="Y101" s="2"/>
      <c r="Z101" s="2"/>
      <c r="AA101" s="84">
        <f t="shared" si="19"/>
        <v>0</v>
      </c>
      <c r="AB101" s="25">
        <f t="shared" si="20"/>
        <v>0</v>
      </c>
    </row>
    <row r="102" spans="2:28" s="37" customFormat="1" ht="13.5" customHeight="1" outlineLevel="1">
      <c r="B102" s="68">
        <v>1375</v>
      </c>
      <c r="C102" s="69"/>
      <c r="D102" s="64" t="s">
        <v>68</v>
      </c>
      <c r="E102" s="39">
        <v>92</v>
      </c>
      <c r="F102" s="13" t="s">
        <v>265</v>
      </c>
      <c r="G102" s="2"/>
      <c r="H102" s="2"/>
      <c r="I102" s="2"/>
      <c r="J102" s="2"/>
      <c r="K102" s="2"/>
      <c r="L102" s="2"/>
      <c r="M102" s="2"/>
      <c r="N102" s="2"/>
      <c r="O102" s="2"/>
      <c r="P102" s="2"/>
      <c r="Q102" s="2"/>
      <c r="R102" s="2"/>
      <c r="S102" s="2"/>
      <c r="T102" s="2"/>
      <c r="U102" s="2"/>
      <c r="V102" s="2"/>
      <c r="W102" s="2"/>
      <c r="X102" s="2"/>
      <c r="Y102" s="2"/>
      <c r="Z102" s="2"/>
      <c r="AA102" s="84">
        <f t="shared" si="19"/>
        <v>0</v>
      </c>
      <c r="AB102" s="25">
        <f t="shared" si="20"/>
        <v>0</v>
      </c>
    </row>
    <row r="103" spans="2:28" s="37" customFormat="1" ht="13.5" customHeight="1" outlineLevel="1">
      <c r="B103" s="68">
        <v>1402</v>
      </c>
      <c r="C103" s="69"/>
      <c r="D103" s="64" t="s">
        <v>70</v>
      </c>
      <c r="E103" s="39">
        <v>115</v>
      </c>
      <c r="F103" s="13" t="s">
        <v>266</v>
      </c>
      <c r="G103" s="2"/>
      <c r="H103" s="2"/>
      <c r="I103" s="2"/>
      <c r="J103" s="2"/>
      <c r="K103" s="2"/>
      <c r="L103" s="2"/>
      <c r="M103" s="2"/>
      <c r="N103" s="2"/>
      <c r="O103" s="2"/>
      <c r="P103" s="2"/>
      <c r="Q103" s="2"/>
      <c r="R103" s="2"/>
      <c r="S103" s="2"/>
      <c r="T103" s="2"/>
      <c r="U103" s="2"/>
      <c r="V103" s="2"/>
      <c r="W103" s="2"/>
      <c r="X103" s="2"/>
      <c r="Y103" s="2"/>
      <c r="Z103" s="2"/>
      <c r="AA103" s="84">
        <f t="shared" si="19"/>
        <v>0</v>
      </c>
      <c r="AB103" s="25">
        <f t="shared" si="20"/>
        <v>0</v>
      </c>
    </row>
    <row r="104" spans="2:28" s="37" customFormat="1" ht="13.5" customHeight="1" outlineLevel="1">
      <c r="B104" s="68">
        <v>1764</v>
      </c>
      <c r="C104" s="69"/>
      <c r="D104" s="64" t="s">
        <v>187</v>
      </c>
      <c r="E104" s="39">
        <v>81</v>
      </c>
      <c r="F104" s="13" t="s">
        <v>267</v>
      </c>
      <c r="G104" s="2"/>
      <c r="H104" s="2"/>
      <c r="I104" s="2"/>
      <c r="J104" s="2"/>
      <c r="K104" s="2"/>
      <c r="L104" s="2"/>
      <c r="M104" s="2"/>
      <c r="N104" s="2"/>
      <c r="O104" s="2"/>
      <c r="P104" s="2"/>
      <c r="Q104" s="2"/>
      <c r="R104" s="2"/>
      <c r="S104" s="2"/>
      <c r="T104" s="2"/>
      <c r="U104" s="2"/>
      <c r="V104" s="2"/>
      <c r="W104" s="2"/>
      <c r="X104" s="2"/>
      <c r="Y104" s="2"/>
      <c r="Z104" s="2"/>
      <c r="AA104" s="84">
        <f t="shared" si="19"/>
        <v>0</v>
      </c>
      <c r="AB104" s="25">
        <f t="shared" si="20"/>
        <v>0</v>
      </c>
    </row>
    <row r="105" spans="2:28" s="37" customFormat="1" ht="13.5" customHeight="1" outlineLevel="1">
      <c r="B105" s="68"/>
      <c r="C105" s="69"/>
      <c r="D105" s="151" t="s">
        <v>392</v>
      </c>
      <c r="E105" s="39">
        <v>81</v>
      </c>
      <c r="F105" s="113"/>
      <c r="G105" s="2"/>
      <c r="H105" s="2"/>
      <c r="I105" s="2"/>
      <c r="J105" s="2"/>
      <c r="K105" s="2"/>
      <c r="L105" s="2"/>
      <c r="M105" s="2"/>
      <c r="N105" s="2"/>
      <c r="O105" s="2"/>
      <c r="P105" s="2"/>
      <c r="Q105" s="2"/>
      <c r="R105" s="2"/>
      <c r="S105" s="2"/>
      <c r="T105" s="2"/>
      <c r="U105" s="2"/>
      <c r="V105" s="2"/>
      <c r="W105" s="2"/>
      <c r="X105" s="2"/>
      <c r="Y105" s="2"/>
      <c r="Z105" s="2"/>
      <c r="AA105" s="78">
        <f>SUM(G105:Z105)</f>
        <v>0</v>
      </c>
      <c r="AB105" s="43">
        <f>AA105*E105</f>
        <v>0</v>
      </c>
    </row>
    <row r="106" spans="2:28" ht="13.5" customHeight="1" outlineLevel="1">
      <c r="B106" s="68"/>
      <c r="C106" s="69"/>
      <c r="D106" s="151" t="s">
        <v>393</v>
      </c>
      <c r="E106" s="39">
        <v>85</v>
      </c>
      <c r="F106" s="113"/>
      <c r="G106" s="2"/>
      <c r="H106" s="2"/>
      <c r="I106" s="2"/>
      <c r="J106" s="2"/>
      <c r="K106" s="2"/>
      <c r="L106" s="2"/>
      <c r="M106" s="2"/>
      <c r="N106" s="2"/>
      <c r="O106" s="2"/>
      <c r="P106" s="2"/>
      <c r="Q106" s="2"/>
      <c r="R106" s="2"/>
      <c r="S106" s="2"/>
      <c r="T106" s="2"/>
      <c r="U106" s="2"/>
      <c r="V106" s="2"/>
      <c r="W106" s="2"/>
      <c r="X106" s="2"/>
      <c r="Y106" s="2"/>
      <c r="Z106" s="2"/>
      <c r="AA106" s="78">
        <f>SUM(G106:Z106)</f>
        <v>0</v>
      </c>
      <c r="AB106" s="43">
        <f>AA106*E106</f>
        <v>0</v>
      </c>
    </row>
    <row r="107" spans="2:28" ht="13.5" customHeight="1" outlineLevel="1">
      <c r="B107" s="68">
        <v>1955</v>
      </c>
      <c r="C107" s="68"/>
      <c r="D107" s="64" t="s">
        <v>200</v>
      </c>
      <c r="E107" s="39">
        <v>100</v>
      </c>
      <c r="F107" s="13" t="s">
        <v>268</v>
      </c>
      <c r="G107" s="2"/>
      <c r="H107" s="2"/>
      <c r="I107" s="2"/>
      <c r="J107" s="2"/>
      <c r="K107" s="2"/>
      <c r="L107" s="2"/>
      <c r="M107" s="2"/>
      <c r="N107" s="2"/>
      <c r="O107" s="2"/>
      <c r="P107" s="2"/>
      <c r="Q107" s="2"/>
      <c r="R107" s="2"/>
      <c r="S107" s="2"/>
      <c r="T107" s="2"/>
      <c r="U107" s="2"/>
      <c r="V107" s="2"/>
      <c r="W107" s="2"/>
      <c r="X107" s="2"/>
      <c r="Y107" s="2"/>
      <c r="Z107" s="2"/>
      <c r="AA107" s="78">
        <f t="shared" si="19"/>
        <v>0</v>
      </c>
      <c r="AB107" s="43">
        <f t="shared" si="20"/>
        <v>0</v>
      </c>
    </row>
    <row r="108" spans="2:28" s="37" customFormat="1" ht="13.5" customHeight="1" outlineLevel="1">
      <c r="B108" s="68">
        <v>1956</v>
      </c>
      <c r="C108" s="68"/>
      <c r="D108" s="64" t="s">
        <v>201</v>
      </c>
      <c r="E108" s="39">
        <v>100</v>
      </c>
      <c r="F108" s="13" t="s">
        <v>269</v>
      </c>
      <c r="G108" s="2"/>
      <c r="H108" s="2"/>
      <c r="I108" s="2"/>
      <c r="J108" s="2"/>
      <c r="K108" s="2"/>
      <c r="L108" s="2"/>
      <c r="M108" s="2"/>
      <c r="N108" s="2"/>
      <c r="O108" s="2"/>
      <c r="P108" s="2"/>
      <c r="Q108" s="2"/>
      <c r="R108" s="2"/>
      <c r="S108" s="2"/>
      <c r="T108" s="2"/>
      <c r="U108" s="2"/>
      <c r="V108" s="2"/>
      <c r="W108" s="2"/>
      <c r="X108" s="2"/>
      <c r="Y108" s="2"/>
      <c r="Z108" s="2"/>
      <c r="AA108" s="78">
        <f t="shared" si="19"/>
        <v>0</v>
      </c>
      <c r="AB108" s="43">
        <f t="shared" si="20"/>
        <v>0</v>
      </c>
    </row>
    <row r="109" spans="2:28" s="37" customFormat="1" ht="13.5" customHeight="1" outlineLevel="1">
      <c r="B109" s="68">
        <v>1950</v>
      </c>
      <c r="C109" s="68">
        <v>1300</v>
      </c>
      <c r="D109" s="151" t="s">
        <v>202</v>
      </c>
      <c r="E109" s="39">
        <v>109</v>
      </c>
      <c r="F109" s="13" t="s">
        <v>270</v>
      </c>
      <c r="G109" s="2"/>
      <c r="H109" s="2"/>
      <c r="I109" s="2"/>
      <c r="J109" s="2"/>
      <c r="K109" s="2"/>
      <c r="L109" s="2"/>
      <c r="M109" s="2"/>
      <c r="N109" s="2"/>
      <c r="O109" s="2"/>
      <c r="P109" s="2"/>
      <c r="Q109" s="2"/>
      <c r="R109" s="2"/>
      <c r="S109" s="2"/>
      <c r="T109" s="2"/>
      <c r="U109" s="2"/>
      <c r="V109" s="2"/>
      <c r="W109" s="2"/>
      <c r="X109" s="2"/>
      <c r="Y109" s="2"/>
      <c r="Z109" s="2"/>
      <c r="AA109" s="78">
        <f t="shared" si="19"/>
        <v>0</v>
      </c>
      <c r="AB109" s="43">
        <f t="shared" si="20"/>
        <v>0</v>
      </c>
    </row>
    <row r="110" spans="2:28" ht="13.5" customHeight="1" outlineLevel="1">
      <c r="B110" s="68">
        <v>1951</v>
      </c>
      <c r="C110" s="68">
        <v>1300</v>
      </c>
      <c r="D110" s="151" t="s">
        <v>203</v>
      </c>
      <c r="E110" s="39">
        <v>100</v>
      </c>
      <c r="F110" s="13" t="s">
        <v>271</v>
      </c>
      <c r="G110" s="2"/>
      <c r="H110" s="2"/>
      <c r="I110" s="2"/>
      <c r="J110" s="2"/>
      <c r="K110" s="2"/>
      <c r="L110" s="2"/>
      <c r="M110" s="2"/>
      <c r="N110" s="2"/>
      <c r="O110" s="2"/>
      <c r="P110" s="2"/>
      <c r="Q110" s="2"/>
      <c r="R110" s="2"/>
      <c r="S110" s="2"/>
      <c r="T110" s="2"/>
      <c r="U110" s="2"/>
      <c r="V110" s="2"/>
      <c r="W110" s="2"/>
      <c r="X110" s="2"/>
      <c r="Y110" s="2"/>
      <c r="Z110" s="2"/>
      <c r="AA110" s="78">
        <f t="shared" si="19"/>
        <v>0</v>
      </c>
      <c r="AB110" s="43">
        <f t="shared" si="20"/>
        <v>0</v>
      </c>
    </row>
    <row r="111" spans="2:28" s="37" customFormat="1" ht="13.5" customHeight="1" outlineLevel="1">
      <c r="B111" s="68">
        <v>1952</v>
      </c>
      <c r="C111" s="68">
        <v>1300</v>
      </c>
      <c r="D111" s="151" t="s">
        <v>205</v>
      </c>
      <c r="E111" s="39">
        <v>161</v>
      </c>
      <c r="F111" s="13" t="s">
        <v>272</v>
      </c>
      <c r="G111" s="2"/>
      <c r="H111" s="2"/>
      <c r="I111" s="2"/>
      <c r="J111" s="2"/>
      <c r="K111" s="2"/>
      <c r="L111" s="2"/>
      <c r="M111" s="2"/>
      <c r="N111" s="2"/>
      <c r="O111" s="2"/>
      <c r="P111" s="2"/>
      <c r="Q111" s="2"/>
      <c r="R111" s="2"/>
      <c r="S111" s="2"/>
      <c r="T111" s="2"/>
      <c r="U111" s="2"/>
      <c r="V111" s="2"/>
      <c r="W111" s="2"/>
      <c r="X111" s="2"/>
      <c r="Y111" s="2"/>
      <c r="Z111" s="2"/>
      <c r="AA111" s="78">
        <f t="shared" si="19"/>
        <v>0</v>
      </c>
      <c r="AB111" s="43">
        <f t="shared" si="20"/>
        <v>0</v>
      </c>
    </row>
    <row r="112" spans="2:28" s="37" customFormat="1" ht="13.5" customHeight="1" outlineLevel="1">
      <c r="B112" s="68">
        <v>1953</v>
      </c>
      <c r="C112" s="68">
        <v>1300</v>
      </c>
      <c r="D112" s="151" t="s">
        <v>204</v>
      </c>
      <c r="E112" s="39">
        <v>118</v>
      </c>
      <c r="F112" s="13" t="s">
        <v>273</v>
      </c>
      <c r="G112" s="2"/>
      <c r="H112" s="2"/>
      <c r="I112" s="2"/>
      <c r="J112" s="2"/>
      <c r="K112" s="2"/>
      <c r="L112" s="2"/>
      <c r="M112" s="2"/>
      <c r="N112" s="2"/>
      <c r="O112" s="2"/>
      <c r="P112" s="2"/>
      <c r="Q112" s="2"/>
      <c r="R112" s="2"/>
      <c r="S112" s="2"/>
      <c r="T112" s="2"/>
      <c r="U112" s="2"/>
      <c r="V112" s="2"/>
      <c r="W112" s="2"/>
      <c r="X112" s="2"/>
      <c r="Y112" s="2"/>
      <c r="Z112" s="2"/>
      <c r="AA112" s="78">
        <f t="shared" si="19"/>
        <v>0</v>
      </c>
      <c r="AB112" s="43">
        <f t="shared" si="20"/>
        <v>0</v>
      </c>
    </row>
    <row r="113" spans="2:28" s="37" customFormat="1" ht="13.5" customHeight="1" outlineLevel="1">
      <c r="B113" s="68">
        <v>1393</v>
      </c>
      <c r="C113" s="68">
        <v>2000</v>
      </c>
      <c r="D113" s="151" t="s">
        <v>37</v>
      </c>
      <c r="E113" s="39">
        <v>98</v>
      </c>
      <c r="F113" s="13" t="s">
        <v>274</v>
      </c>
      <c r="G113" s="2"/>
      <c r="H113" s="2"/>
      <c r="I113" s="2"/>
      <c r="J113" s="2"/>
      <c r="K113" s="2"/>
      <c r="L113" s="2"/>
      <c r="M113" s="2"/>
      <c r="N113" s="2"/>
      <c r="O113" s="2"/>
      <c r="P113" s="2"/>
      <c r="Q113" s="2"/>
      <c r="R113" s="2"/>
      <c r="S113" s="2"/>
      <c r="T113" s="2"/>
      <c r="U113" s="2"/>
      <c r="V113" s="2"/>
      <c r="W113" s="2"/>
      <c r="X113" s="2"/>
      <c r="Y113" s="2"/>
      <c r="Z113" s="2"/>
      <c r="AA113" s="44">
        <f t="shared" ref="AA113:AA120" si="21">SUM(G113:Z113)</f>
        <v>0</v>
      </c>
      <c r="AB113" s="43">
        <f t="shared" ref="AB113:AB120" si="22">AA113*E113</f>
        <v>0</v>
      </c>
    </row>
    <row r="114" spans="2:28" s="37" customFormat="1" ht="13.5" customHeight="1" outlineLevel="1">
      <c r="B114" s="68"/>
      <c r="C114" s="68"/>
      <c r="D114" s="186" t="s">
        <v>478</v>
      </c>
      <c r="E114" s="39">
        <v>89</v>
      </c>
      <c r="F114" s="167"/>
      <c r="G114" s="171"/>
      <c r="H114" s="171"/>
      <c r="I114" s="171"/>
      <c r="J114" s="171"/>
      <c r="K114" s="171"/>
      <c r="L114" s="171"/>
      <c r="M114" s="171"/>
      <c r="N114" s="171"/>
      <c r="O114" s="171"/>
      <c r="P114" s="171"/>
      <c r="Q114" s="171"/>
      <c r="R114" s="171"/>
      <c r="S114" s="171"/>
      <c r="T114" s="171"/>
      <c r="U114" s="171"/>
      <c r="V114" s="171"/>
      <c r="W114" s="171"/>
      <c r="X114" s="171"/>
      <c r="Y114" s="171"/>
      <c r="Z114" s="171"/>
      <c r="AA114" s="84">
        <f t="shared" ref="AA114" si="23">SUM(G114:Z114)</f>
        <v>0</v>
      </c>
      <c r="AB114" s="43">
        <f t="shared" si="22"/>
        <v>0</v>
      </c>
    </row>
    <row r="115" spans="2:28" ht="13.5" customHeight="1" outlineLevel="1">
      <c r="B115" s="68"/>
      <c r="C115" s="68"/>
      <c r="D115" s="64" t="s">
        <v>385</v>
      </c>
      <c r="E115" s="39">
        <v>71</v>
      </c>
      <c r="F115" s="41"/>
      <c r="G115" s="2"/>
      <c r="H115" s="2"/>
      <c r="I115" s="2"/>
      <c r="J115" s="2"/>
      <c r="K115" s="2"/>
      <c r="L115" s="2"/>
      <c r="M115" s="2"/>
      <c r="N115" s="2"/>
      <c r="O115" s="2"/>
      <c r="P115" s="2"/>
      <c r="Q115" s="2"/>
      <c r="R115" s="2"/>
      <c r="S115" s="2"/>
      <c r="T115" s="2"/>
      <c r="U115" s="2"/>
      <c r="V115" s="2"/>
      <c r="W115" s="2"/>
      <c r="X115" s="2"/>
      <c r="Y115" s="2"/>
      <c r="Z115" s="2"/>
      <c r="AA115" s="84">
        <f t="shared" si="21"/>
        <v>0</v>
      </c>
      <c r="AB115" s="43">
        <f t="shared" si="22"/>
        <v>0</v>
      </c>
    </row>
    <row r="116" spans="2:28" ht="13.5" customHeight="1" outlineLevel="1">
      <c r="B116" s="68"/>
      <c r="C116" s="68"/>
      <c r="D116" s="64" t="s">
        <v>386</v>
      </c>
      <c r="E116" s="39">
        <v>75</v>
      </c>
      <c r="F116" s="41"/>
      <c r="G116" s="2"/>
      <c r="H116" s="2"/>
      <c r="I116" s="2"/>
      <c r="J116" s="2"/>
      <c r="K116" s="2"/>
      <c r="L116" s="2"/>
      <c r="M116" s="2"/>
      <c r="N116" s="2"/>
      <c r="O116" s="2"/>
      <c r="P116" s="2"/>
      <c r="Q116" s="2"/>
      <c r="R116" s="2"/>
      <c r="S116" s="2"/>
      <c r="T116" s="2"/>
      <c r="U116" s="2"/>
      <c r="V116" s="2"/>
      <c r="W116" s="2"/>
      <c r="X116" s="2"/>
      <c r="Y116" s="2"/>
      <c r="Z116" s="2"/>
      <c r="AA116" s="84">
        <f t="shared" si="21"/>
        <v>0</v>
      </c>
      <c r="AB116" s="43">
        <f t="shared" si="22"/>
        <v>0</v>
      </c>
    </row>
    <row r="117" spans="2:28" s="37" customFormat="1" ht="13.5" customHeight="1" outlineLevel="1">
      <c r="B117" s="68"/>
      <c r="C117" s="68"/>
      <c r="D117" s="151" t="s">
        <v>387</v>
      </c>
      <c r="E117" s="39">
        <v>81</v>
      </c>
      <c r="F117" s="41"/>
      <c r="G117" s="2"/>
      <c r="H117" s="2"/>
      <c r="I117" s="2"/>
      <c r="J117" s="2"/>
      <c r="K117" s="2"/>
      <c r="L117" s="2"/>
      <c r="M117" s="2"/>
      <c r="N117" s="2"/>
      <c r="O117" s="2"/>
      <c r="P117" s="2"/>
      <c r="Q117" s="2"/>
      <c r="R117" s="2"/>
      <c r="S117" s="2"/>
      <c r="T117" s="2"/>
      <c r="U117" s="2"/>
      <c r="V117" s="2"/>
      <c r="W117" s="2"/>
      <c r="X117" s="2"/>
      <c r="Y117" s="2"/>
      <c r="Z117" s="2"/>
      <c r="AA117" s="84">
        <f t="shared" si="21"/>
        <v>0</v>
      </c>
      <c r="AB117" s="43">
        <f t="shared" si="22"/>
        <v>0</v>
      </c>
    </row>
    <row r="118" spans="2:28" ht="13.5" customHeight="1" outlineLevel="1">
      <c r="B118" s="68">
        <v>1380</v>
      </c>
      <c r="C118" s="68">
        <v>700</v>
      </c>
      <c r="D118" s="151" t="s">
        <v>34</v>
      </c>
      <c r="E118" s="39">
        <v>127</v>
      </c>
      <c r="F118" s="13" t="s">
        <v>275</v>
      </c>
      <c r="G118" s="2"/>
      <c r="H118" s="2"/>
      <c r="I118" s="2"/>
      <c r="J118" s="2"/>
      <c r="K118" s="2"/>
      <c r="L118" s="2"/>
      <c r="M118" s="2"/>
      <c r="N118" s="2"/>
      <c r="O118" s="2"/>
      <c r="P118" s="2"/>
      <c r="Q118" s="2"/>
      <c r="R118" s="2"/>
      <c r="S118" s="2"/>
      <c r="T118" s="2"/>
      <c r="U118" s="2"/>
      <c r="V118" s="2"/>
      <c r="W118" s="2"/>
      <c r="X118" s="2"/>
      <c r="Y118" s="2"/>
      <c r="Z118" s="2"/>
      <c r="AA118" s="44">
        <f t="shared" si="21"/>
        <v>0</v>
      </c>
      <c r="AB118" s="43">
        <f t="shared" si="22"/>
        <v>0</v>
      </c>
    </row>
    <row r="119" spans="2:28" s="37" customFormat="1" ht="13.5" customHeight="1" outlineLevel="1">
      <c r="B119" s="68">
        <v>1382</v>
      </c>
      <c r="C119" s="68">
        <v>900</v>
      </c>
      <c r="D119" s="151" t="s">
        <v>35</v>
      </c>
      <c r="E119" s="39">
        <v>178</v>
      </c>
      <c r="F119" s="13" t="s">
        <v>276</v>
      </c>
      <c r="G119" s="2"/>
      <c r="H119" s="2"/>
      <c r="I119" s="2"/>
      <c r="J119" s="2"/>
      <c r="K119" s="2"/>
      <c r="L119" s="2"/>
      <c r="M119" s="2"/>
      <c r="N119" s="2"/>
      <c r="O119" s="2"/>
      <c r="P119" s="2"/>
      <c r="Q119" s="2"/>
      <c r="R119" s="2"/>
      <c r="S119" s="2"/>
      <c r="T119" s="2"/>
      <c r="U119" s="2"/>
      <c r="V119" s="2"/>
      <c r="W119" s="2"/>
      <c r="X119" s="2"/>
      <c r="Y119" s="2"/>
      <c r="Z119" s="2"/>
      <c r="AA119" s="44">
        <f t="shared" si="21"/>
        <v>0</v>
      </c>
      <c r="AB119" s="43">
        <f t="shared" si="22"/>
        <v>0</v>
      </c>
    </row>
    <row r="120" spans="2:28" ht="13.5" customHeight="1" outlineLevel="1">
      <c r="B120" s="74">
        <v>1835</v>
      </c>
      <c r="C120" s="68"/>
      <c r="D120" s="151" t="s">
        <v>408</v>
      </c>
      <c r="E120" s="39">
        <v>127</v>
      </c>
      <c r="F120" s="13"/>
      <c r="G120" s="2"/>
      <c r="H120" s="2"/>
      <c r="I120" s="2"/>
      <c r="J120" s="2"/>
      <c r="K120" s="2"/>
      <c r="L120" s="2"/>
      <c r="M120" s="2"/>
      <c r="N120" s="2"/>
      <c r="O120" s="2"/>
      <c r="P120" s="2"/>
      <c r="Q120" s="2"/>
      <c r="R120" s="2"/>
      <c r="S120" s="2"/>
      <c r="T120" s="2"/>
      <c r="U120" s="2"/>
      <c r="V120" s="2"/>
      <c r="W120" s="2"/>
      <c r="X120" s="2"/>
      <c r="Y120" s="2"/>
      <c r="Z120" s="2"/>
      <c r="AA120" s="78">
        <f t="shared" si="21"/>
        <v>0</v>
      </c>
      <c r="AB120" s="43">
        <f t="shared" si="22"/>
        <v>0</v>
      </c>
    </row>
    <row r="121" spans="2:28" ht="13.5" customHeight="1" outlineLevel="1">
      <c r="B121" s="68">
        <v>1383</v>
      </c>
      <c r="C121" s="69"/>
      <c r="D121" s="151" t="s">
        <v>64</v>
      </c>
      <c r="E121" s="39">
        <v>118</v>
      </c>
      <c r="F121" s="13" t="s">
        <v>277</v>
      </c>
      <c r="G121" s="2"/>
      <c r="H121" s="2"/>
      <c r="I121" s="2"/>
      <c r="J121" s="2"/>
      <c r="K121" s="2"/>
      <c r="L121" s="2"/>
      <c r="M121" s="2"/>
      <c r="N121" s="2"/>
      <c r="O121" s="2"/>
      <c r="P121" s="2"/>
      <c r="Q121" s="2"/>
      <c r="R121" s="2"/>
      <c r="S121" s="2"/>
      <c r="T121" s="2"/>
      <c r="U121" s="2"/>
      <c r="V121" s="2"/>
      <c r="W121" s="2"/>
      <c r="X121" s="2"/>
      <c r="Y121" s="2"/>
      <c r="Z121" s="2"/>
      <c r="AA121" s="84">
        <f t="shared" si="19"/>
        <v>0</v>
      </c>
      <c r="AB121" s="25">
        <f>AA121*E121</f>
        <v>0</v>
      </c>
    </row>
    <row r="122" spans="2:28" ht="13.5" customHeight="1" outlineLevel="1">
      <c r="B122" s="68">
        <v>1384</v>
      </c>
      <c r="C122" s="69"/>
      <c r="D122" s="151" t="s">
        <v>36</v>
      </c>
      <c r="E122" s="39">
        <v>104</v>
      </c>
      <c r="F122" s="13" t="s">
        <v>278</v>
      </c>
      <c r="G122" s="2"/>
      <c r="H122" s="2"/>
      <c r="I122" s="2"/>
      <c r="J122" s="2"/>
      <c r="K122" s="2"/>
      <c r="L122" s="2"/>
      <c r="M122" s="2"/>
      <c r="N122" s="2"/>
      <c r="O122" s="2"/>
      <c r="P122" s="2"/>
      <c r="Q122" s="2"/>
      <c r="R122" s="2"/>
      <c r="S122" s="2"/>
      <c r="T122" s="2"/>
      <c r="U122" s="2"/>
      <c r="V122" s="2"/>
      <c r="W122" s="2"/>
      <c r="X122" s="2"/>
      <c r="Y122" s="2"/>
      <c r="Z122" s="2"/>
      <c r="AA122" s="84">
        <f t="shared" si="19"/>
        <v>0</v>
      </c>
      <c r="AB122" s="43">
        <f>AA122*E122</f>
        <v>0</v>
      </c>
    </row>
    <row r="123" spans="2:28" ht="13.5" customHeight="1" outlineLevel="1">
      <c r="B123" s="68">
        <v>1424</v>
      </c>
      <c r="C123" s="69"/>
      <c r="D123" s="151" t="s">
        <v>71</v>
      </c>
      <c r="E123" s="39">
        <v>86</v>
      </c>
      <c r="F123" s="13" t="s">
        <v>233</v>
      </c>
      <c r="G123" s="2"/>
      <c r="H123" s="2"/>
      <c r="I123" s="2"/>
      <c r="J123" s="2"/>
      <c r="K123" s="2"/>
      <c r="L123" s="2"/>
      <c r="M123" s="2"/>
      <c r="N123" s="2"/>
      <c r="O123" s="2"/>
      <c r="P123" s="2"/>
      <c r="Q123" s="2"/>
      <c r="R123" s="2"/>
      <c r="S123" s="2"/>
      <c r="T123" s="2"/>
      <c r="U123" s="2"/>
      <c r="V123" s="2"/>
      <c r="W123" s="2"/>
      <c r="X123" s="2"/>
      <c r="Y123" s="2"/>
      <c r="Z123" s="2"/>
      <c r="AA123" s="84">
        <f t="shared" si="19"/>
        <v>0</v>
      </c>
      <c r="AB123" s="25">
        <f>AA123*E123</f>
        <v>0</v>
      </c>
    </row>
    <row r="124" spans="2:28" ht="13.5" customHeight="1" outlineLevel="1">
      <c r="B124" s="68">
        <v>1423</v>
      </c>
      <c r="C124" s="69"/>
      <c r="D124" s="151" t="s">
        <v>72</v>
      </c>
      <c r="E124" s="39">
        <v>86</v>
      </c>
      <c r="F124" s="13" t="s">
        <v>234</v>
      </c>
      <c r="G124" s="2"/>
      <c r="H124" s="2"/>
      <c r="I124" s="2"/>
      <c r="J124" s="2"/>
      <c r="K124" s="2"/>
      <c r="L124" s="2"/>
      <c r="M124" s="2"/>
      <c r="N124" s="2"/>
      <c r="O124" s="2"/>
      <c r="P124" s="2"/>
      <c r="Q124" s="2"/>
      <c r="R124" s="2"/>
      <c r="S124" s="2"/>
      <c r="T124" s="2"/>
      <c r="U124" s="2"/>
      <c r="V124" s="2"/>
      <c r="W124" s="2"/>
      <c r="X124" s="2"/>
      <c r="Y124" s="2"/>
      <c r="Z124" s="2"/>
      <c r="AA124" s="84">
        <f t="shared" si="19"/>
        <v>0</v>
      </c>
      <c r="AB124" s="25">
        <f>AA124*E124</f>
        <v>0</v>
      </c>
    </row>
    <row r="125" spans="2:28" ht="13.5" customHeight="1" outlineLevel="1">
      <c r="B125" s="68">
        <v>1425</v>
      </c>
      <c r="C125" s="69"/>
      <c r="D125" s="151" t="s">
        <v>69</v>
      </c>
      <c r="E125" s="39">
        <v>92</v>
      </c>
      <c r="F125" s="13" t="s">
        <v>235</v>
      </c>
      <c r="G125" s="2"/>
      <c r="H125" s="2"/>
      <c r="I125" s="2"/>
      <c r="J125" s="2"/>
      <c r="K125" s="2"/>
      <c r="L125" s="2"/>
      <c r="M125" s="2"/>
      <c r="N125" s="2"/>
      <c r="O125" s="2"/>
      <c r="P125" s="2"/>
      <c r="Q125" s="2"/>
      <c r="R125" s="2"/>
      <c r="S125" s="2"/>
      <c r="T125" s="2"/>
      <c r="U125" s="2"/>
      <c r="V125" s="2"/>
      <c r="W125" s="2"/>
      <c r="X125" s="2"/>
      <c r="Y125" s="2"/>
      <c r="Z125" s="2"/>
      <c r="AA125" s="84">
        <f t="shared" si="19"/>
        <v>0</v>
      </c>
      <c r="AB125" s="25">
        <f t="shared" si="20"/>
        <v>0</v>
      </c>
    </row>
    <row r="126" spans="2:28" ht="13.5" customHeight="1" thickBot="1">
      <c r="B126" s="68"/>
      <c r="C126" s="69"/>
      <c r="D126" s="29" t="s">
        <v>22</v>
      </c>
      <c r="E126" s="29"/>
      <c r="F126" s="85"/>
      <c r="G126" s="95"/>
      <c r="H126" s="95"/>
      <c r="I126" s="95"/>
      <c r="J126" s="95"/>
      <c r="K126" s="95"/>
      <c r="L126" s="95"/>
      <c r="M126" s="95"/>
      <c r="N126" s="95"/>
      <c r="O126" s="95"/>
      <c r="P126" s="95"/>
      <c r="Q126" s="95"/>
      <c r="R126" s="95"/>
      <c r="S126" s="95"/>
      <c r="T126" s="95"/>
      <c r="U126" s="95"/>
      <c r="V126" s="95"/>
      <c r="W126" s="95"/>
      <c r="X126" s="95"/>
      <c r="Y126" s="95"/>
      <c r="Z126" s="95"/>
    </row>
    <row r="127" spans="2:28" ht="13.5" customHeight="1" outlineLevel="1">
      <c r="B127" s="68">
        <v>372</v>
      </c>
      <c r="C127" s="69"/>
      <c r="D127" s="16" t="s">
        <v>177</v>
      </c>
      <c r="E127" s="10">
        <v>155</v>
      </c>
      <c r="F127" s="228"/>
      <c r="G127" s="247"/>
      <c r="H127" s="247"/>
      <c r="I127" s="247"/>
      <c r="J127" s="247"/>
      <c r="K127" s="247"/>
      <c r="L127" s="247"/>
      <c r="M127" s="247"/>
      <c r="N127" s="247"/>
      <c r="O127" s="247"/>
      <c r="P127" s="247"/>
      <c r="Q127" s="247"/>
      <c r="R127" s="247"/>
      <c r="S127" s="247"/>
      <c r="T127" s="247"/>
      <c r="U127" s="247"/>
      <c r="V127" s="247"/>
      <c r="W127" s="247"/>
      <c r="X127" s="247"/>
      <c r="Y127" s="247"/>
      <c r="Z127" s="247"/>
      <c r="AA127" s="247">
        <f>SUM(G127:Z131)</f>
        <v>0</v>
      </c>
      <c r="AB127" s="221">
        <f>E127*AA127</f>
        <v>0</v>
      </c>
    </row>
    <row r="128" spans="2:28" ht="13.5" customHeight="1" outlineLevel="1">
      <c r="B128" s="68">
        <v>1089</v>
      </c>
      <c r="C128" s="69"/>
      <c r="D128" s="222" t="s">
        <v>131</v>
      </c>
      <c r="E128" s="223"/>
      <c r="F128" s="229"/>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21"/>
    </row>
    <row r="129" spans="2:28" ht="13.5" customHeight="1" outlineLevel="1">
      <c r="B129" s="68">
        <v>1428</v>
      </c>
      <c r="C129" s="69"/>
      <c r="D129" s="233" t="s">
        <v>132</v>
      </c>
      <c r="E129" s="234"/>
      <c r="F129" s="229"/>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21"/>
    </row>
    <row r="130" spans="2:28" ht="13.5" customHeight="1" outlineLevel="1">
      <c r="B130" s="68">
        <v>1490</v>
      </c>
      <c r="C130" s="69"/>
      <c r="D130" s="233" t="s">
        <v>122</v>
      </c>
      <c r="E130" s="234"/>
      <c r="F130" s="229"/>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21"/>
    </row>
    <row r="131" spans="2:28" ht="13.5" customHeight="1" outlineLevel="1" thickBot="1">
      <c r="B131" s="68">
        <v>1429</v>
      </c>
      <c r="C131" s="69"/>
      <c r="D131" s="235" t="s">
        <v>23</v>
      </c>
      <c r="E131" s="236"/>
      <c r="F131" s="230"/>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21"/>
    </row>
    <row r="132" spans="2:28" ht="13.5" customHeight="1" outlineLevel="1">
      <c r="B132" s="68">
        <v>373</v>
      </c>
      <c r="C132" s="69"/>
      <c r="D132" s="7" t="s">
        <v>178</v>
      </c>
      <c r="E132" s="10">
        <v>155</v>
      </c>
      <c r="F132" s="228"/>
      <c r="G132" s="247"/>
      <c r="H132" s="247"/>
      <c r="I132" s="247"/>
      <c r="J132" s="247"/>
      <c r="K132" s="247"/>
      <c r="L132" s="247"/>
      <c r="M132" s="247"/>
      <c r="N132" s="247"/>
      <c r="O132" s="247"/>
      <c r="P132" s="247"/>
      <c r="Q132" s="247"/>
      <c r="R132" s="247"/>
      <c r="S132" s="247"/>
      <c r="T132" s="247"/>
      <c r="U132" s="247"/>
      <c r="V132" s="247"/>
      <c r="W132" s="247"/>
      <c r="X132" s="247"/>
      <c r="Y132" s="247"/>
      <c r="Z132" s="247"/>
      <c r="AA132" s="247">
        <f>SUM(G132:Z135)</f>
        <v>0</v>
      </c>
      <c r="AB132" s="221">
        <f>E132*AA132</f>
        <v>0</v>
      </c>
    </row>
    <row r="133" spans="2:28" ht="13.5" customHeight="1" outlineLevel="1">
      <c r="B133" s="68">
        <v>1001</v>
      </c>
      <c r="C133" s="69"/>
      <c r="D133" s="253" t="s">
        <v>86</v>
      </c>
      <c r="E133" s="254"/>
      <c r="F133" s="229"/>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21"/>
    </row>
    <row r="134" spans="2:28" ht="13.5" customHeight="1" outlineLevel="1">
      <c r="B134" s="68">
        <v>1099</v>
      </c>
      <c r="C134" s="69"/>
      <c r="D134" s="224" t="s">
        <v>43</v>
      </c>
      <c r="E134" s="225"/>
      <c r="F134" s="229"/>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21"/>
    </row>
    <row r="135" spans="2:28" ht="13.5" customHeight="1" outlineLevel="1" thickBot="1">
      <c r="B135" s="68">
        <v>1429</v>
      </c>
      <c r="C135" s="69"/>
      <c r="D135" s="226" t="s">
        <v>23</v>
      </c>
      <c r="E135" s="227"/>
      <c r="F135" s="230"/>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21"/>
    </row>
    <row r="136" spans="2:28" s="37" customFormat="1" ht="13.5" customHeight="1" outlineLevel="1">
      <c r="B136" s="68">
        <v>374</v>
      </c>
      <c r="C136" s="69"/>
      <c r="D136" s="7" t="s">
        <v>485</v>
      </c>
      <c r="E136" s="10">
        <v>205</v>
      </c>
      <c r="F136" s="228"/>
      <c r="G136" s="247"/>
      <c r="H136" s="247"/>
      <c r="I136" s="247"/>
      <c r="J136" s="247"/>
      <c r="K136" s="247"/>
      <c r="L136" s="247"/>
      <c r="M136" s="247"/>
      <c r="N136" s="247"/>
      <c r="O136" s="247"/>
      <c r="P136" s="247"/>
      <c r="Q136" s="247"/>
      <c r="R136" s="247"/>
      <c r="S136" s="247"/>
      <c r="T136" s="247"/>
      <c r="U136" s="247"/>
      <c r="V136" s="247"/>
      <c r="W136" s="247"/>
      <c r="X136" s="247"/>
      <c r="Y136" s="247"/>
      <c r="Z136" s="247"/>
      <c r="AA136" s="247">
        <f>SUM(G136:Z141)</f>
        <v>0</v>
      </c>
      <c r="AB136" s="221">
        <f>E136*AA136</f>
        <v>0</v>
      </c>
    </row>
    <row r="137" spans="2:28" s="37" customFormat="1" ht="13.5" customHeight="1" outlineLevel="1">
      <c r="B137" s="68">
        <v>570</v>
      </c>
      <c r="C137" s="69"/>
      <c r="D137" s="222" t="s">
        <v>133</v>
      </c>
      <c r="E137" s="223"/>
      <c r="F137" s="229"/>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21"/>
    </row>
    <row r="138" spans="2:28" s="37" customFormat="1" ht="13.5" customHeight="1" outlineLevel="1">
      <c r="B138" s="68">
        <v>861</v>
      </c>
      <c r="C138" s="69"/>
      <c r="D138" s="233" t="s">
        <v>151</v>
      </c>
      <c r="E138" s="234"/>
      <c r="F138" s="229"/>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21"/>
    </row>
    <row r="139" spans="2:28" s="37" customFormat="1" ht="13.5" customHeight="1" outlineLevel="1">
      <c r="B139" s="68">
        <v>1297</v>
      </c>
      <c r="C139" s="69"/>
      <c r="D139" s="233" t="s">
        <v>19</v>
      </c>
      <c r="E139" s="234"/>
      <c r="F139" s="229"/>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21"/>
    </row>
    <row r="140" spans="2:28" s="37" customFormat="1" ht="13.5" customHeight="1" outlineLevel="1">
      <c r="B140" s="68">
        <v>1153</v>
      </c>
      <c r="C140" s="69"/>
      <c r="D140" s="233" t="s">
        <v>114</v>
      </c>
      <c r="E140" s="234"/>
      <c r="F140" s="229"/>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21"/>
    </row>
    <row r="141" spans="2:28" s="37" customFormat="1" ht="13.5" customHeight="1" outlineLevel="1" thickBot="1">
      <c r="B141" s="68" t="s">
        <v>156</v>
      </c>
      <c r="C141" s="69"/>
      <c r="D141" s="226" t="s">
        <v>23</v>
      </c>
      <c r="E141" s="227"/>
      <c r="F141" s="280"/>
      <c r="G141" s="279"/>
      <c r="H141" s="279"/>
      <c r="I141" s="279"/>
      <c r="J141" s="279"/>
      <c r="K141" s="279"/>
      <c r="L141" s="279"/>
      <c r="M141" s="279"/>
      <c r="N141" s="279"/>
      <c r="O141" s="279"/>
      <c r="P141" s="279"/>
      <c r="Q141" s="279"/>
      <c r="R141" s="279"/>
      <c r="S141" s="279"/>
      <c r="T141" s="279"/>
      <c r="U141" s="279"/>
      <c r="V141" s="279"/>
      <c r="W141" s="279"/>
      <c r="X141" s="279"/>
      <c r="Y141" s="279"/>
      <c r="Z141" s="279"/>
      <c r="AA141" s="249"/>
      <c r="AB141" s="221"/>
    </row>
    <row r="142" spans="2:28" s="37" customFormat="1" ht="13.5" customHeight="1" outlineLevel="1">
      <c r="B142" s="68">
        <v>374</v>
      </c>
      <c r="C142" s="69"/>
      <c r="D142" s="7" t="s">
        <v>179</v>
      </c>
      <c r="E142" s="10">
        <v>240</v>
      </c>
      <c r="F142" s="228"/>
      <c r="G142" s="247"/>
      <c r="H142" s="247"/>
      <c r="I142" s="247"/>
      <c r="J142" s="247"/>
      <c r="K142" s="247"/>
      <c r="L142" s="247"/>
      <c r="M142" s="247"/>
      <c r="N142" s="247"/>
      <c r="O142" s="247"/>
      <c r="P142" s="247"/>
      <c r="Q142" s="247"/>
      <c r="R142" s="247"/>
      <c r="S142" s="247"/>
      <c r="T142" s="247"/>
      <c r="U142" s="247"/>
      <c r="V142" s="247"/>
      <c r="W142" s="247"/>
      <c r="X142" s="247"/>
      <c r="Y142" s="247"/>
      <c r="Z142" s="247"/>
      <c r="AA142" s="247">
        <f>SUM(G142:Z148)</f>
        <v>0</v>
      </c>
      <c r="AB142" s="221">
        <f>E142*AA142</f>
        <v>0</v>
      </c>
    </row>
    <row r="143" spans="2:28" s="37" customFormat="1" ht="13.5" customHeight="1" outlineLevel="1">
      <c r="B143" s="68">
        <v>570</v>
      </c>
      <c r="C143" s="69"/>
      <c r="D143" s="222" t="s">
        <v>133</v>
      </c>
      <c r="E143" s="223"/>
      <c r="F143" s="229"/>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21"/>
    </row>
    <row r="144" spans="2:28" ht="13.5" customHeight="1" outlineLevel="1">
      <c r="B144" s="68">
        <v>861</v>
      </c>
      <c r="C144" s="69"/>
      <c r="D144" s="233" t="s">
        <v>151</v>
      </c>
      <c r="E144" s="234"/>
      <c r="F144" s="229"/>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21"/>
    </row>
    <row r="145" spans="2:28" ht="13.5" customHeight="1" outlineLevel="1">
      <c r="B145" s="68">
        <v>1297</v>
      </c>
      <c r="C145" s="69"/>
      <c r="D145" s="233" t="s">
        <v>19</v>
      </c>
      <c r="E145" s="234"/>
      <c r="F145" s="229"/>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21"/>
    </row>
    <row r="146" spans="2:28" ht="13.5" customHeight="1" outlineLevel="1">
      <c r="B146" s="68">
        <v>1153</v>
      </c>
      <c r="C146" s="69"/>
      <c r="D146" s="233" t="s">
        <v>114</v>
      </c>
      <c r="E146" s="234"/>
      <c r="F146" s="229"/>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21"/>
    </row>
    <row r="147" spans="2:28" ht="13.5" customHeight="1" outlineLevel="1">
      <c r="B147" s="68">
        <v>1491</v>
      </c>
      <c r="C147" s="69"/>
      <c r="D147" s="237" t="s">
        <v>199</v>
      </c>
      <c r="E147" s="238"/>
      <c r="F147" s="229"/>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21"/>
    </row>
    <row r="148" spans="2:28" ht="13.5" customHeight="1" outlineLevel="1" thickBot="1">
      <c r="B148" s="68" t="s">
        <v>156</v>
      </c>
      <c r="C148" s="69"/>
      <c r="D148" s="226" t="s">
        <v>23</v>
      </c>
      <c r="E148" s="227"/>
      <c r="F148" s="280"/>
      <c r="G148" s="279"/>
      <c r="H148" s="279"/>
      <c r="I148" s="279"/>
      <c r="J148" s="279"/>
      <c r="K148" s="279"/>
      <c r="L148" s="279"/>
      <c r="M148" s="279"/>
      <c r="N148" s="279"/>
      <c r="O148" s="279"/>
      <c r="P148" s="279"/>
      <c r="Q148" s="279"/>
      <c r="R148" s="279"/>
      <c r="S148" s="279"/>
      <c r="T148" s="279"/>
      <c r="U148" s="279"/>
      <c r="V148" s="279"/>
      <c r="W148" s="279"/>
      <c r="X148" s="279"/>
      <c r="Y148" s="279"/>
      <c r="Z148" s="279"/>
      <c r="AA148" s="249"/>
      <c r="AB148" s="221"/>
    </row>
    <row r="149" spans="2:28">
      <c r="F149" s="86"/>
      <c r="H149" s="3"/>
      <c r="I149" s="3"/>
      <c r="J149" s="3"/>
      <c r="O149" s="3"/>
      <c r="P149" s="3"/>
      <c r="Q149" s="3"/>
      <c r="R149" s="3"/>
      <c r="S149" s="3"/>
      <c r="X149" s="3"/>
      <c r="Y149" s="3"/>
      <c r="AA149" s="112">
        <f>SUM(G6:Z148)</f>
        <v>0</v>
      </c>
    </row>
    <row r="150" spans="2:28">
      <c r="F150" s="13">
        <f t="shared" ref="F150:Z150" si="24">SUMPRODUCT(F6:F148,$E$6:$E$148)</f>
        <v>0</v>
      </c>
      <c r="G150" s="2">
        <f t="shared" si="24"/>
        <v>0</v>
      </c>
      <c r="H150" s="2">
        <f t="shared" si="24"/>
        <v>0</v>
      </c>
      <c r="I150" s="2">
        <f t="shared" si="24"/>
        <v>0</v>
      </c>
      <c r="J150" s="2">
        <f t="shared" si="24"/>
        <v>0</v>
      </c>
      <c r="K150" s="2">
        <f t="shared" si="24"/>
        <v>0</v>
      </c>
      <c r="L150" s="2">
        <f t="shared" si="24"/>
        <v>0</v>
      </c>
      <c r="M150" s="2">
        <f t="shared" si="24"/>
        <v>0</v>
      </c>
      <c r="N150" s="2">
        <f t="shared" si="24"/>
        <v>0</v>
      </c>
      <c r="O150" s="2">
        <f t="shared" si="24"/>
        <v>0</v>
      </c>
      <c r="P150" s="2">
        <f t="shared" si="24"/>
        <v>0</v>
      </c>
      <c r="Q150" s="2">
        <f t="shared" si="24"/>
        <v>0</v>
      </c>
      <c r="R150" s="2">
        <f t="shared" si="24"/>
        <v>0</v>
      </c>
      <c r="S150" s="2">
        <f t="shared" si="24"/>
        <v>0</v>
      </c>
      <c r="T150" s="2">
        <f t="shared" si="24"/>
        <v>0</v>
      </c>
      <c r="U150" s="2">
        <f t="shared" si="24"/>
        <v>0</v>
      </c>
      <c r="V150" s="2">
        <f t="shared" si="24"/>
        <v>0</v>
      </c>
      <c r="W150" s="2">
        <f t="shared" si="24"/>
        <v>0</v>
      </c>
      <c r="X150" s="2">
        <f t="shared" si="24"/>
        <v>0</v>
      </c>
      <c r="Y150" s="2">
        <f t="shared" si="24"/>
        <v>0</v>
      </c>
      <c r="Z150" s="2">
        <f t="shared" si="24"/>
        <v>0</v>
      </c>
      <c r="AA150" s="90">
        <f>SUM(AA6:AA148)</f>
        <v>0</v>
      </c>
      <c r="AB150" s="23">
        <f>SUM(AB6:AB148)</f>
        <v>0</v>
      </c>
    </row>
    <row r="151" spans="2:28">
      <c r="AA151" s="89" t="s">
        <v>57</v>
      </c>
    </row>
  </sheetData>
  <protectedRanges>
    <protectedRange sqref="G115:Z117" name="Диапазон1_1"/>
    <protectedRange sqref="G42:Z43" name="Диапазон1_6"/>
    <protectedRange sqref="G114:Z114" name="Диапазон1_7"/>
    <protectedRange sqref="G32:Z33" name="Диапазон1_5"/>
    <protectedRange sqref="G7:Z7" name="Диапазон1_2_1"/>
  </protectedRanges>
  <mergeCells count="115">
    <mergeCell ref="AA1:AA3"/>
    <mergeCell ref="AB1:AB3"/>
    <mergeCell ref="AB127:AB131"/>
    <mergeCell ref="AB132:AB135"/>
    <mergeCell ref="D1:Z1"/>
    <mergeCell ref="D2:Z2"/>
    <mergeCell ref="D3:Z3"/>
    <mergeCell ref="H127:H131"/>
    <mergeCell ref="I127:I131"/>
    <mergeCell ref="Y132:Y135"/>
    <mergeCell ref="V132:V135"/>
    <mergeCell ref="V127:V131"/>
    <mergeCell ref="K127:K131"/>
    <mergeCell ref="L127:L131"/>
    <mergeCell ref="D128:E128"/>
    <mergeCell ref="D129:E129"/>
    <mergeCell ref="D130:E130"/>
    <mergeCell ref="D131:E131"/>
    <mergeCell ref="M127:M131"/>
    <mergeCell ref="P132:P135"/>
    <mergeCell ref="N132:N135"/>
    <mergeCell ref="M132:M135"/>
    <mergeCell ref="X127:X131"/>
    <mergeCell ref="N127:N131"/>
    <mergeCell ref="Q127:Q131"/>
    <mergeCell ref="W127:W131"/>
    <mergeCell ref="T132:T135"/>
    <mergeCell ref="U132:U135"/>
    <mergeCell ref="O127:O131"/>
    <mergeCell ref="P127:P131"/>
    <mergeCell ref="O132:O135"/>
    <mergeCell ref="AB142:AB148"/>
    <mergeCell ref="D133:E133"/>
    <mergeCell ref="D134:E134"/>
    <mergeCell ref="J132:J135"/>
    <mergeCell ref="F127:F131"/>
    <mergeCell ref="G127:G131"/>
    <mergeCell ref="F132:F135"/>
    <mergeCell ref="G132:G135"/>
    <mergeCell ref="D135:E135"/>
    <mergeCell ref="J127:J131"/>
    <mergeCell ref="H132:H135"/>
    <mergeCell ref="I132:I135"/>
    <mergeCell ref="Q132:Q135"/>
    <mergeCell ref="R132:R135"/>
    <mergeCell ref="AA127:AA131"/>
    <mergeCell ref="AA132:AA135"/>
    <mergeCell ref="AA142:AA148"/>
    <mergeCell ref="R127:R131"/>
    <mergeCell ref="S142:S148"/>
    <mergeCell ref="U142:U148"/>
    <mergeCell ref="V142:V148"/>
    <mergeCell ref="W142:W148"/>
    <mergeCell ref="Z136:Z141"/>
    <mergeCell ref="AA136:AA141"/>
    <mergeCell ref="T127:T131"/>
    <mergeCell ref="W132:W135"/>
    <mergeCell ref="X132:X135"/>
    <mergeCell ref="X142:X148"/>
    <mergeCell ref="Y142:Y148"/>
    <mergeCell ref="Y127:Y131"/>
    <mergeCell ref="Z132:Z135"/>
    <mergeCell ref="Z142:Z148"/>
    <mergeCell ref="Z127:Z131"/>
    <mergeCell ref="T142:T148"/>
    <mergeCell ref="S127:S131"/>
    <mergeCell ref="U127:U131"/>
    <mergeCell ref="I136:I141"/>
    <mergeCell ref="J136:J141"/>
    <mergeCell ref="R142:R148"/>
    <mergeCell ref="Q142:Q148"/>
    <mergeCell ref="S132:S135"/>
    <mergeCell ref="D146:E146"/>
    <mergeCell ref="L132:L135"/>
    <mergeCell ref="K132:K135"/>
    <mergeCell ref="D148:E148"/>
    <mergeCell ref="D147:E147"/>
    <mergeCell ref="F142:F148"/>
    <mergeCell ref="D145:E145"/>
    <mergeCell ref="D143:E143"/>
    <mergeCell ref="D144:E144"/>
    <mergeCell ref="K142:K148"/>
    <mergeCell ref="L142:L148"/>
    <mergeCell ref="G142:G148"/>
    <mergeCell ref="H142:H148"/>
    <mergeCell ref="I142:I148"/>
    <mergeCell ref="J142:J148"/>
    <mergeCell ref="P142:P148"/>
    <mergeCell ref="M142:M148"/>
    <mergeCell ref="N142:N148"/>
    <mergeCell ref="O142:O148"/>
    <mergeCell ref="AB136:AB141"/>
    <mergeCell ref="D137:E137"/>
    <mergeCell ref="D138:E138"/>
    <mergeCell ref="D139:E139"/>
    <mergeCell ref="D140:E140"/>
    <mergeCell ref="D141:E141"/>
    <mergeCell ref="U136:U141"/>
    <mergeCell ref="V136:V141"/>
    <mergeCell ref="W136:W141"/>
    <mergeCell ref="X136:X141"/>
    <mergeCell ref="Y136:Y141"/>
    <mergeCell ref="P136:P141"/>
    <mergeCell ref="Q136:Q141"/>
    <mergeCell ref="R136:R141"/>
    <mergeCell ref="S136:S141"/>
    <mergeCell ref="T136:T141"/>
    <mergeCell ref="K136:K141"/>
    <mergeCell ref="L136:L141"/>
    <mergeCell ref="M136:M141"/>
    <mergeCell ref="N136:N141"/>
    <mergeCell ref="O136:O141"/>
    <mergeCell ref="F136:F141"/>
    <mergeCell ref="G136:G141"/>
    <mergeCell ref="H136:H141"/>
  </mergeCells>
  <conditionalFormatting sqref="AB150 AA123:AB125 AA15:AB16 AA82:AB83 AA97:AB104 AA91:AB91 AA93:AB93 AA121:AB121 AA72:AB77 AA44:AB49 AA40:AB40 AA95:AB95">
    <cfRule type="cellIs" dxfId="111" priority="174" operator="equal">
      <formula>0</formula>
    </cfRule>
  </conditionalFormatting>
  <conditionalFormatting sqref="AA150">
    <cfRule type="cellIs" dxfId="110" priority="173" operator="equal">
      <formula>0</formula>
    </cfRule>
  </conditionalFormatting>
  <conditionalFormatting sqref="AB1:AB3">
    <cfRule type="expression" dxfId="109" priority="172">
      <formula>$AA$150=0</formula>
    </cfRule>
  </conditionalFormatting>
  <conditionalFormatting sqref="AA1:AA3">
    <cfRule type="expression" dxfId="108" priority="171">
      <formula>$AA$150=0</formula>
    </cfRule>
  </conditionalFormatting>
  <conditionalFormatting sqref="AB6">
    <cfRule type="cellIs" dxfId="107" priority="170" operator="equal">
      <formula>0</formula>
    </cfRule>
  </conditionalFormatting>
  <conditionalFormatting sqref="AA6">
    <cfRule type="cellIs" dxfId="106" priority="169" operator="equal">
      <formula>0</formula>
    </cfRule>
  </conditionalFormatting>
  <conditionalFormatting sqref="AB61:AB62 AB18 AB8">
    <cfRule type="cellIs" dxfId="105" priority="168" operator="equal">
      <formula>0</formula>
    </cfRule>
  </conditionalFormatting>
  <conditionalFormatting sqref="AA61:AA62 AA18 AA8">
    <cfRule type="cellIs" dxfId="104" priority="167" operator="equal">
      <formula>0</formula>
    </cfRule>
  </conditionalFormatting>
  <conditionalFormatting sqref="AA127:AB148">
    <cfRule type="cellIs" dxfId="103" priority="158" operator="equal">
      <formula>0</formula>
    </cfRule>
  </conditionalFormatting>
  <conditionalFormatting sqref="F150:Z150">
    <cfRule type="cellIs" dxfId="102" priority="154" operator="equal">
      <formula>0</formula>
    </cfRule>
  </conditionalFormatting>
  <conditionalFormatting sqref="AB12:AB13">
    <cfRule type="cellIs" dxfId="101" priority="151" operator="equal">
      <formula>0</formula>
    </cfRule>
  </conditionalFormatting>
  <conditionalFormatting sqref="AA12:AA13">
    <cfRule type="cellIs" dxfId="100" priority="150" operator="equal">
      <formula>0</formula>
    </cfRule>
  </conditionalFormatting>
  <conditionalFormatting sqref="AB10">
    <cfRule type="cellIs" dxfId="99" priority="147" operator="equal">
      <formula>0</formula>
    </cfRule>
  </conditionalFormatting>
  <conditionalFormatting sqref="AA10">
    <cfRule type="cellIs" dxfId="98" priority="146" operator="equal">
      <formula>0</formula>
    </cfRule>
  </conditionalFormatting>
  <conditionalFormatting sqref="AA20:AB20">
    <cfRule type="cellIs" dxfId="97" priority="137" operator="equal">
      <formula>0</formula>
    </cfRule>
  </conditionalFormatting>
  <conditionalFormatting sqref="AA81:AB81">
    <cfRule type="cellIs" dxfId="96" priority="125" operator="equal">
      <formula>0</formula>
    </cfRule>
  </conditionalFormatting>
  <conditionalFormatting sqref="AB81">
    <cfRule type="cellIs" dxfId="95" priority="124" operator="equal">
      <formula>0</formula>
    </cfRule>
  </conditionalFormatting>
  <conditionalFormatting sqref="AA81">
    <cfRule type="cellIs" dxfId="94" priority="123" operator="equal">
      <formula>0</formula>
    </cfRule>
  </conditionalFormatting>
  <conditionalFormatting sqref="AA70">
    <cfRule type="cellIs" dxfId="93" priority="93" operator="equal">
      <formula>0</formula>
    </cfRule>
  </conditionalFormatting>
  <conditionalFormatting sqref="AB70">
    <cfRule type="cellIs" dxfId="92" priority="92" operator="equal">
      <formula>0</formula>
    </cfRule>
  </conditionalFormatting>
  <conditionalFormatting sqref="AA122:AB122">
    <cfRule type="cellIs" dxfId="91" priority="106" operator="equal">
      <formula>0</formula>
    </cfRule>
  </conditionalFormatting>
  <conditionalFormatting sqref="AA109:AB112">
    <cfRule type="cellIs" dxfId="90" priority="105" operator="equal">
      <formula>0</formula>
    </cfRule>
  </conditionalFormatting>
  <conditionalFormatting sqref="AA107:AB108">
    <cfRule type="cellIs" dxfId="89" priority="104" operator="equal">
      <formula>0</formula>
    </cfRule>
  </conditionalFormatting>
  <conditionalFormatting sqref="AA78:AB78">
    <cfRule type="cellIs" dxfId="88" priority="86" operator="equal">
      <formula>0</formula>
    </cfRule>
  </conditionalFormatting>
  <conditionalFormatting sqref="AB71">
    <cfRule type="cellIs" dxfId="87" priority="90" operator="equal">
      <formula>0</formula>
    </cfRule>
  </conditionalFormatting>
  <conditionalFormatting sqref="AA71">
    <cfRule type="cellIs" dxfId="86" priority="89" operator="equal">
      <formula>0</formula>
    </cfRule>
  </conditionalFormatting>
  <conditionalFormatting sqref="AA71">
    <cfRule type="cellIs" dxfId="85" priority="87" operator="equal">
      <formula>0</formula>
    </cfRule>
  </conditionalFormatting>
  <conditionalFormatting sqref="AB71">
    <cfRule type="cellIs" dxfId="84" priority="88" operator="equal">
      <formula>0</formula>
    </cfRule>
  </conditionalFormatting>
  <conditionalFormatting sqref="AA79:AB79">
    <cfRule type="cellIs" dxfId="83" priority="95" operator="equal">
      <formula>0</formula>
    </cfRule>
  </conditionalFormatting>
  <conditionalFormatting sqref="AB70">
    <cfRule type="cellIs" dxfId="82" priority="94" operator="equal">
      <formula>0</formula>
    </cfRule>
  </conditionalFormatting>
  <conditionalFormatting sqref="AA70">
    <cfRule type="cellIs" dxfId="81" priority="91" operator="equal">
      <formula>0</formula>
    </cfRule>
  </conditionalFormatting>
  <conditionalFormatting sqref="AA84:AB84">
    <cfRule type="cellIs" dxfId="80" priority="61" operator="equal">
      <formula>0</formula>
    </cfRule>
  </conditionalFormatting>
  <conditionalFormatting sqref="AA86:AB86">
    <cfRule type="cellIs" dxfId="79" priority="59" operator="equal">
      <formula>0</formula>
    </cfRule>
  </conditionalFormatting>
  <conditionalFormatting sqref="AA88:AB90">
    <cfRule type="cellIs" dxfId="78" priority="58" operator="equal">
      <formula>0</formula>
    </cfRule>
  </conditionalFormatting>
  <conditionalFormatting sqref="AA94:AB94">
    <cfRule type="cellIs" dxfId="77" priority="60" operator="equal">
      <formula>0</formula>
    </cfRule>
  </conditionalFormatting>
  <conditionalFormatting sqref="AA149">
    <cfRule type="expression" dxfId="76" priority="57" stopIfTrue="1">
      <formula>$AA$149=$AA$150</formula>
    </cfRule>
  </conditionalFormatting>
  <conditionalFormatting sqref="AA105:AB106">
    <cfRule type="cellIs" dxfId="75" priority="55" operator="equal">
      <formula>0</formula>
    </cfRule>
  </conditionalFormatting>
  <conditionalFormatting sqref="AA105:AB106">
    <cfRule type="cellIs" dxfId="74" priority="54" operator="equal">
      <formula>0</formula>
    </cfRule>
  </conditionalFormatting>
  <conditionalFormatting sqref="AA92:AB92">
    <cfRule type="cellIs" dxfId="73" priority="53" operator="equal">
      <formula>0</formula>
    </cfRule>
  </conditionalFormatting>
  <conditionalFormatting sqref="AB66:AB67">
    <cfRule type="cellIs" dxfId="72" priority="47" operator="equal">
      <formula>0</formula>
    </cfRule>
  </conditionalFormatting>
  <conditionalFormatting sqref="AA21:AB21">
    <cfRule type="cellIs" dxfId="71" priority="48" operator="equal">
      <formula>0</formula>
    </cfRule>
  </conditionalFormatting>
  <conditionalFormatting sqref="AA66:AA67">
    <cfRule type="cellIs" dxfId="70" priority="46" operator="equal">
      <formula>0</formula>
    </cfRule>
  </conditionalFormatting>
  <conditionalFormatting sqref="AB66:AB67">
    <cfRule type="cellIs" dxfId="69" priority="45" operator="equal">
      <formula>0</formula>
    </cfRule>
  </conditionalFormatting>
  <conditionalFormatting sqref="AA66:AA67">
    <cfRule type="cellIs" dxfId="68" priority="44" operator="equal">
      <formula>0</formula>
    </cfRule>
  </conditionalFormatting>
  <conditionalFormatting sqref="AB68">
    <cfRule type="cellIs" dxfId="67" priority="43" operator="equal">
      <formula>0</formula>
    </cfRule>
  </conditionalFormatting>
  <conditionalFormatting sqref="AA68">
    <cfRule type="cellIs" dxfId="66" priority="42" operator="equal">
      <formula>0</formula>
    </cfRule>
  </conditionalFormatting>
  <conditionalFormatting sqref="AB68">
    <cfRule type="cellIs" dxfId="65" priority="41" operator="equal">
      <formula>0</formula>
    </cfRule>
  </conditionalFormatting>
  <conditionalFormatting sqref="AA68">
    <cfRule type="cellIs" dxfId="64" priority="40" operator="equal">
      <formula>0</formula>
    </cfRule>
  </conditionalFormatting>
  <conditionalFormatting sqref="AB69">
    <cfRule type="cellIs" dxfId="63" priority="39" operator="equal">
      <formula>0</formula>
    </cfRule>
  </conditionalFormatting>
  <conditionalFormatting sqref="AA69">
    <cfRule type="cellIs" dxfId="62" priority="38" operator="equal">
      <formula>0</formula>
    </cfRule>
  </conditionalFormatting>
  <conditionalFormatting sqref="AB69">
    <cfRule type="cellIs" dxfId="61" priority="37" operator="equal">
      <formula>0</formula>
    </cfRule>
  </conditionalFormatting>
  <conditionalFormatting sqref="AA69">
    <cfRule type="cellIs" dxfId="60" priority="36" operator="equal">
      <formula>0</formula>
    </cfRule>
  </conditionalFormatting>
  <conditionalFormatting sqref="AA113:AB113 AA115:AB119">
    <cfRule type="cellIs" dxfId="59" priority="35" operator="equal">
      <formula>0</formula>
    </cfRule>
  </conditionalFormatting>
  <conditionalFormatting sqref="AA120:AB120">
    <cfRule type="cellIs" dxfId="58" priority="31" operator="equal">
      <formula>0</formula>
    </cfRule>
  </conditionalFormatting>
  <conditionalFormatting sqref="AA25:AB27 AA30:AB30 AA59:AB59 AA22:AB23 AA35:AB37 AA51:AB57">
    <cfRule type="cellIs" dxfId="57" priority="30" operator="equal">
      <formula>0</formula>
    </cfRule>
  </conditionalFormatting>
  <conditionalFormatting sqref="AA24:AB24">
    <cfRule type="cellIs" dxfId="56" priority="29" operator="equal">
      <formula>0</formula>
    </cfRule>
  </conditionalFormatting>
  <conditionalFormatting sqref="AA28:AB29">
    <cfRule type="cellIs" dxfId="55" priority="28" operator="equal">
      <formula>0</formula>
    </cfRule>
  </conditionalFormatting>
  <conditionalFormatting sqref="AA38:AB39">
    <cfRule type="cellIs" dxfId="54" priority="26" operator="equal">
      <formula>0</formula>
    </cfRule>
  </conditionalFormatting>
  <conditionalFormatting sqref="AA58:AB58">
    <cfRule type="cellIs" dxfId="53" priority="25" operator="equal">
      <formula>0</formula>
    </cfRule>
  </conditionalFormatting>
  <conditionalFormatting sqref="AA34">
    <cfRule type="cellIs" dxfId="52" priority="22" operator="equal">
      <formula>0</formula>
    </cfRule>
  </conditionalFormatting>
  <conditionalFormatting sqref="AB34">
    <cfRule type="cellIs" dxfId="51" priority="21" operator="equal">
      <formula>0</formula>
    </cfRule>
  </conditionalFormatting>
  <conditionalFormatting sqref="AA50">
    <cfRule type="cellIs" dxfId="50" priority="20" operator="equal">
      <formula>0</formula>
    </cfRule>
  </conditionalFormatting>
  <conditionalFormatting sqref="AB50">
    <cfRule type="cellIs" dxfId="49" priority="19" operator="equal">
      <formula>0</formula>
    </cfRule>
  </conditionalFormatting>
  <conditionalFormatting sqref="AA64:AB64">
    <cfRule type="cellIs" dxfId="48" priority="18" operator="equal">
      <formula>0</formula>
    </cfRule>
  </conditionalFormatting>
  <conditionalFormatting sqref="AB65">
    <cfRule type="cellIs" dxfId="47" priority="17" operator="equal">
      <formula>0</formula>
    </cfRule>
  </conditionalFormatting>
  <conditionalFormatting sqref="AA65">
    <cfRule type="cellIs" dxfId="46" priority="16" operator="equal">
      <formula>0</formula>
    </cfRule>
  </conditionalFormatting>
  <conditionalFormatting sqref="AB65">
    <cfRule type="cellIs" dxfId="45" priority="15" operator="equal">
      <formula>0</formula>
    </cfRule>
  </conditionalFormatting>
  <conditionalFormatting sqref="AA65">
    <cfRule type="cellIs" dxfId="44" priority="14" operator="equal">
      <formula>0</formula>
    </cfRule>
  </conditionalFormatting>
  <conditionalFormatting sqref="AB87">
    <cfRule type="cellIs" dxfId="43" priority="13" operator="equal">
      <formula>0</formula>
    </cfRule>
  </conditionalFormatting>
  <conditionalFormatting sqref="AA87">
    <cfRule type="cellIs" dxfId="42" priority="12" operator="equal">
      <formula>0</formula>
    </cfRule>
  </conditionalFormatting>
  <conditionalFormatting sqref="AA87:AB87">
    <cfRule type="cellIs" dxfId="41" priority="11" operator="equal">
      <formula>0</formula>
    </cfRule>
  </conditionalFormatting>
  <conditionalFormatting sqref="AA9:AB9">
    <cfRule type="cellIs" dxfId="40" priority="10" operator="equal">
      <formula>0</formula>
    </cfRule>
  </conditionalFormatting>
  <conditionalFormatting sqref="AA85:AB85">
    <cfRule type="cellIs" dxfId="39" priority="9" operator="equal">
      <formula>0</formula>
    </cfRule>
  </conditionalFormatting>
  <conditionalFormatting sqref="AA42:AB43">
    <cfRule type="cellIs" dxfId="38" priority="8" operator="equal">
      <formula>0</formula>
    </cfRule>
  </conditionalFormatting>
  <conditionalFormatting sqref="AA114:AB114">
    <cfRule type="cellIs" dxfId="37" priority="7" operator="equal">
      <formula>0</formula>
    </cfRule>
  </conditionalFormatting>
  <conditionalFormatting sqref="AA32:AB33">
    <cfRule type="cellIs" dxfId="36" priority="6" operator="equal">
      <formula>0</formula>
    </cfRule>
  </conditionalFormatting>
  <conditionalFormatting sqref="AA7:AB7">
    <cfRule type="cellIs" dxfId="35" priority="5" operator="equal">
      <formula>0</formula>
    </cfRule>
  </conditionalFormatting>
  <conditionalFormatting sqref="AA31:AB31">
    <cfRule type="cellIs" dxfId="34" priority="3" operator="equal">
      <formula>0</formula>
    </cfRule>
  </conditionalFormatting>
  <conditionalFormatting sqref="AA41:AB41">
    <cfRule type="cellIs" dxfId="33" priority="2" operator="equal">
      <formula>0</formula>
    </cfRule>
  </conditionalFormatting>
  <pageMargins left="0.59055118110236227" right="0.19685039370078741" top="0.19685039370078741" bottom="0.19685039370078741" header="0.31496062992125984" footer="0.31496062992125984"/>
  <pageSetup paperSize="9" scale="73" fitToHeight="2" orientation="portrait" horizontalDpi="4294967293" verticalDpi="360" r:id="rId1"/>
  <rowBreaks count="1" manualBreakCount="1">
    <brk id="125" min="1" max="25"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outlinePr summaryBelow="0"/>
    <pageSetUpPr fitToPage="1"/>
  </sheetPr>
  <dimension ref="A1:AB72"/>
  <sheetViews>
    <sheetView view="pageBreakPreview" topLeftCell="D1" zoomScale="85" zoomScaleNormal="100" zoomScaleSheetLayoutView="85" workbookViewId="0">
      <selection activeCell="A41" sqref="A41:XFD41"/>
    </sheetView>
  </sheetViews>
  <sheetFormatPr defaultRowHeight="14.4" outlineLevelRow="1" outlineLevelCol="1"/>
  <cols>
    <col min="1" max="1" width="3.88671875" style="37" hidden="1" customWidth="1" outlineLevel="1"/>
    <col min="2" max="3" width="7" style="37" hidden="1" customWidth="1" outlineLevel="1"/>
    <col min="4" max="4" width="55.6640625" style="1" customWidth="1" collapsed="1"/>
    <col min="5" max="5" width="7.109375" style="12" bestFit="1" customWidth="1"/>
    <col min="6" max="6" width="82.44140625" style="40" hidden="1" customWidth="1"/>
    <col min="7" max="26" width="3.33203125" customWidth="1" outlineLevel="1"/>
    <col min="27" max="27" width="5.6640625" style="89" customWidth="1"/>
    <col min="28" max="28" width="12.6640625" customWidth="1"/>
  </cols>
  <sheetData>
    <row r="1" spans="2:28" ht="20.100000000000001" customHeight="1">
      <c r="D1" s="243" t="s">
        <v>8</v>
      </c>
      <c r="E1" s="243"/>
      <c r="F1" s="243"/>
      <c r="G1" s="243"/>
      <c r="H1" s="243"/>
      <c r="I1" s="243"/>
      <c r="J1" s="243"/>
      <c r="K1" s="243"/>
      <c r="L1" s="243"/>
      <c r="M1" s="243"/>
      <c r="N1" s="243"/>
      <c r="O1" s="243"/>
      <c r="P1" s="243"/>
      <c r="Q1" s="243"/>
      <c r="R1" s="243"/>
      <c r="S1" s="243"/>
      <c r="T1" s="243"/>
      <c r="U1" s="243"/>
      <c r="V1" s="243"/>
      <c r="W1" s="243"/>
      <c r="X1" s="243"/>
      <c r="Y1" s="243"/>
      <c r="Z1" s="244"/>
      <c r="AA1" s="260" t="s">
        <v>55</v>
      </c>
      <c r="AB1" s="242" t="s">
        <v>56</v>
      </c>
    </row>
    <row r="2" spans="2:28" ht="20.100000000000001" customHeight="1">
      <c r="D2" s="245">
        <f>СБ!D2+1</f>
        <v>44339</v>
      </c>
      <c r="E2" s="245"/>
      <c r="F2" s="245"/>
      <c r="G2" s="245"/>
      <c r="H2" s="245"/>
      <c r="I2" s="245"/>
      <c r="J2" s="245"/>
      <c r="K2" s="245"/>
      <c r="L2" s="245"/>
      <c r="M2" s="245"/>
      <c r="N2" s="245"/>
      <c r="O2" s="245"/>
      <c r="P2" s="245"/>
      <c r="Q2" s="245"/>
      <c r="R2" s="245"/>
      <c r="S2" s="245"/>
      <c r="T2" s="245"/>
      <c r="U2" s="245"/>
      <c r="V2" s="245"/>
      <c r="W2" s="245"/>
      <c r="X2" s="245"/>
      <c r="Y2" s="245"/>
      <c r="Z2" s="245"/>
      <c r="AA2" s="261"/>
      <c r="AB2" s="242"/>
    </row>
    <row r="3" spans="2:28" ht="20.100000000000001" customHeight="1">
      <c r="D3" s="281" t="s">
        <v>13</v>
      </c>
      <c r="E3" s="281"/>
      <c r="F3" s="281"/>
      <c r="G3" s="281"/>
      <c r="H3" s="281"/>
      <c r="I3" s="281"/>
      <c r="J3" s="281"/>
      <c r="K3" s="281"/>
      <c r="L3" s="281"/>
      <c r="M3" s="281"/>
      <c r="N3" s="281"/>
      <c r="O3" s="281"/>
      <c r="P3" s="281"/>
      <c r="Q3" s="281"/>
      <c r="R3" s="281"/>
      <c r="S3" s="281"/>
      <c r="T3" s="281"/>
      <c r="U3" s="281"/>
      <c r="V3" s="281"/>
      <c r="W3" s="281"/>
      <c r="X3" s="281"/>
      <c r="Y3" s="281"/>
      <c r="Z3" s="281"/>
      <c r="AA3" s="262"/>
      <c r="AB3" s="242"/>
    </row>
    <row r="4" spans="2:28" ht="13.5" customHeight="1">
      <c r="D4" s="5" t="s">
        <v>6</v>
      </c>
      <c r="E4" s="14" t="s">
        <v>2</v>
      </c>
      <c r="F4" s="24"/>
      <c r="G4" s="26"/>
      <c r="H4" s="26"/>
      <c r="I4" s="26"/>
      <c r="J4" s="26"/>
      <c r="K4" s="26"/>
      <c r="L4" s="26"/>
      <c r="M4" s="26"/>
      <c r="N4" s="26"/>
      <c r="O4" s="26"/>
      <c r="P4" s="26"/>
      <c r="Q4" s="26"/>
      <c r="R4" s="26"/>
      <c r="S4" s="26"/>
      <c r="T4" s="26"/>
      <c r="U4" s="26"/>
      <c r="V4" s="26"/>
      <c r="W4" s="26"/>
      <c r="X4" s="26"/>
      <c r="Y4" s="26"/>
      <c r="Z4" s="26"/>
    </row>
    <row r="5" spans="2:28" ht="13.5" customHeight="1">
      <c r="B5" s="71" t="s">
        <v>155</v>
      </c>
      <c r="C5" s="71"/>
      <c r="D5" s="29" t="s">
        <v>1</v>
      </c>
      <c r="E5" s="29"/>
      <c r="F5" s="85"/>
      <c r="G5" s="29"/>
      <c r="H5" s="29"/>
      <c r="I5" s="29"/>
      <c r="J5" s="29"/>
      <c r="K5" s="29"/>
      <c r="L5" s="29"/>
      <c r="M5" s="29"/>
      <c r="N5" s="29"/>
      <c r="O5" s="29"/>
      <c r="P5" s="29"/>
      <c r="Q5" s="29"/>
      <c r="R5" s="29"/>
      <c r="S5" s="29"/>
      <c r="T5" s="29"/>
      <c r="U5" s="29"/>
      <c r="V5" s="29"/>
      <c r="W5" s="29"/>
      <c r="X5" s="29"/>
      <c r="Y5" s="29"/>
      <c r="Z5" s="29"/>
    </row>
    <row r="6" spans="2:28" ht="13.5" customHeight="1" outlineLevel="1">
      <c r="B6" s="69">
        <v>1098</v>
      </c>
      <c r="C6" s="69"/>
      <c r="D6" s="147" t="s">
        <v>113</v>
      </c>
      <c r="E6" s="39">
        <v>84</v>
      </c>
      <c r="F6" s="13" t="s">
        <v>218</v>
      </c>
      <c r="G6" s="103"/>
      <c r="H6" s="103"/>
      <c r="I6" s="103"/>
      <c r="J6" s="103"/>
      <c r="K6" s="103"/>
      <c r="L6" s="103"/>
      <c r="M6" s="103"/>
      <c r="N6" s="103"/>
      <c r="O6" s="103"/>
      <c r="P6" s="103"/>
      <c r="Q6" s="103"/>
      <c r="R6" s="103"/>
      <c r="S6" s="103"/>
      <c r="T6" s="103"/>
      <c r="U6" s="103"/>
      <c r="V6" s="103"/>
      <c r="W6" s="103"/>
      <c r="X6" s="103"/>
      <c r="Y6" s="103"/>
      <c r="Z6" s="103"/>
      <c r="AA6" s="84">
        <f>SUM(G6:Z6)</f>
        <v>0</v>
      </c>
      <c r="AB6" s="25">
        <f>AA6*E6</f>
        <v>0</v>
      </c>
    </row>
    <row r="7" spans="2:28" ht="13.5" customHeight="1" outlineLevel="1">
      <c r="B7" s="69">
        <v>1125</v>
      </c>
      <c r="C7" s="69"/>
      <c r="D7" s="142" t="s">
        <v>195</v>
      </c>
      <c r="E7" s="215">
        <v>80</v>
      </c>
      <c r="F7" s="13" t="s">
        <v>219</v>
      </c>
      <c r="G7" s="103"/>
      <c r="H7" s="103"/>
      <c r="I7" s="103"/>
      <c r="J7" s="103"/>
      <c r="K7" s="103"/>
      <c r="L7" s="103"/>
      <c r="M7" s="103"/>
      <c r="N7" s="103"/>
      <c r="O7" s="103"/>
      <c r="P7" s="103"/>
      <c r="Q7" s="103"/>
      <c r="R7" s="103"/>
      <c r="S7" s="103"/>
      <c r="T7" s="103"/>
      <c r="U7" s="103"/>
      <c r="V7" s="103"/>
      <c r="W7" s="103"/>
      <c r="X7" s="103"/>
      <c r="Y7" s="103"/>
      <c r="Z7" s="103"/>
      <c r="AA7" s="84">
        <f>SUM(G7:Z7)</f>
        <v>0</v>
      </c>
      <c r="AB7" s="25">
        <f>AA7*E7</f>
        <v>0</v>
      </c>
    </row>
    <row r="8" spans="2:28" ht="13.5" customHeight="1" outlineLevel="1">
      <c r="B8" s="69">
        <v>1246</v>
      </c>
      <c r="C8" s="69"/>
      <c r="D8" s="142" t="s">
        <v>65</v>
      </c>
      <c r="E8" s="162">
        <v>49</v>
      </c>
      <c r="F8" s="13" t="s">
        <v>220</v>
      </c>
      <c r="G8" s="103"/>
      <c r="H8" s="103"/>
      <c r="I8" s="103"/>
      <c r="J8" s="103"/>
      <c r="K8" s="103"/>
      <c r="L8" s="103"/>
      <c r="M8" s="103"/>
      <c r="N8" s="103"/>
      <c r="O8" s="103"/>
      <c r="P8" s="103"/>
      <c r="Q8" s="103"/>
      <c r="R8" s="103"/>
      <c r="S8" s="103"/>
      <c r="T8" s="103"/>
      <c r="U8" s="103"/>
      <c r="V8" s="103"/>
      <c r="W8" s="103"/>
      <c r="X8" s="103"/>
      <c r="Y8" s="103"/>
      <c r="Z8" s="103"/>
      <c r="AA8" s="84">
        <f>SUM(G8:Z8)</f>
        <v>0</v>
      </c>
      <c r="AB8" s="25">
        <f>AA8*E8</f>
        <v>0</v>
      </c>
    </row>
    <row r="9" spans="2:28" ht="13.5" customHeight="1">
      <c r="B9" s="69"/>
      <c r="C9" s="69"/>
      <c r="D9" s="29" t="s">
        <v>3</v>
      </c>
      <c r="E9" s="29"/>
      <c r="F9" s="85"/>
      <c r="G9" s="95"/>
      <c r="H9" s="95"/>
      <c r="I9" s="95"/>
      <c r="J9" s="95"/>
      <c r="K9" s="95"/>
      <c r="L9" s="95"/>
      <c r="M9" s="95"/>
      <c r="N9" s="95"/>
      <c r="O9" s="95"/>
      <c r="P9" s="95"/>
      <c r="Q9" s="95"/>
      <c r="R9" s="95"/>
      <c r="S9" s="95"/>
      <c r="T9" s="95"/>
      <c r="U9" s="95"/>
      <c r="V9" s="95"/>
      <c r="W9" s="95"/>
      <c r="X9" s="95"/>
      <c r="Y9" s="95"/>
      <c r="Z9" s="95"/>
    </row>
    <row r="10" spans="2:28" ht="13.5" customHeight="1" outlineLevel="1">
      <c r="B10" s="69">
        <v>591</v>
      </c>
      <c r="C10" s="69"/>
      <c r="D10" s="38" t="s">
        <v>105</v>
      </c>
      <c r="E10" s="209">
        <v>75</v>
      </c>
      <c r="F10" s="13" t="s">
        <v>221</v>
      </c>
      <c r="G10" s="103"/>
      <c r="H10" s="110"/>
      <c r="I10" s="110"/>
      <c r="J10" s="110"/>
      <c r="K10" s="110"/>
      <c r="L10" s="110"/>
      <c r="M10" s="110"/>
      <c r="N10" s="110"/>
      <c r="O10" s="110"/>
      <c r="P10" s="110"/>
      <c r="Q10" s="110"/>
      <c r="R10" s="110"/>
      <c r="S10" s="110"/>
      <c r="T10" s="110"/>
      <c r="U10" s="110"/>
      <c r="V10" s="110"/>
      <c r="W10" s="110"/>
      <c r="X10" s="110"/>
      <c r="Y10" s="110"/>
      <c r="Z10" s="110"/>
      <c r="AA10" s="84">
        <f>SUM(G10:Z10)</f>
        <v>0</v>
      </c>
      <c r="AB10" s="25">
        <f>AA10*E10</f>
        <v>0</v>
      </c>
    </row>
    <row r="11" spans="2:28" ht="13.5" customHeight="1">
      <c r="B11" s="69"/>
      <c r="C11" s="69"/>
      <c r="D11" s="29" t="s">
        <v>4</v>
      </c>
      <c r="E11" s="29"/>
      <c r="F11" s="85"/>
      <c r="G11" s="95"/>
      <c r="H11" s="95"/>
      <c r="I11" s="95"/>
      <c r="J11" s="95"/>
      <c r="K11" s="95"/>
      <c r="L11" s="95"/>
      <c r="M11" s="95"/>
      <c r="N11" s="95"/>
      <c r="O11" s="95"/>
      <c r="P11" s="95"/>
      <c r="Q11" s="95"/>
      <c r="R11" s="95"/>
      <c r="S11" s="95"/>
      <c r="T11" s="95"/>
      <c r="U11" s="95"/>
      <c r="V11" s="95"/>
      <c r="W11" s="95"/>
      <c r="X11" s="95"/>
      <c r="Y11" s="95"/>
      <c r="Z11" s="95"/>
    </row>
    <row r="12" spans="2:28" ht="13.5" customHeight="1" outlineLevel="1">
      <c r="B12" s="69">
        <v>827</v>
      </c>
      <c r="C12" s="69"/>
      <c r="D12" s="152" t="s">
        <v>112</v>
      </c>
      <c r="E12" s="188">
        <v>78</v>
      </c>
      <c r="F12" s="13" t="s">
        <v>236</v>
      </c>
      <c r="G12" s="103"/>
      <c r="H12" s="103"/>
      <c r="I12" s="103"/>
      <c r="J12" s="103"/>
      <c r="K12" s="103"/>
      <c r="L12" s="103"/>
      <c r="M12" s="103"/>
      <c r="N12" s="103"/>
      <c r="O12" s="103"/>
      <c r="P12" s="103"/>
      <c r="Q12" s="103"/>
      <c r="R12" s="103"/>
      <c r="S12" s="103"/>
      <c r="T12" s="103"/>
      <c r="U12" s="103"/>
      <c r="V12" s="103"/>
      <c r="W12" s="103"/>
      <c r="X12" s="103"/>
      <c r="Y12" s="103"/>
      <c r="Z12" s="103"/>
      <c r="AA12" s="84">
        <f t="shared" ref="AA12:AA17" si="0">SUM(G12:Z12)</f>
        <v>0</v>
      </c>
      <c r="AB12" s="25">
        <f t="shared" ref="AB12:AB17" si="1">AA12*E12</f>
        <v>0</v>
      </c>
    </row>
    <row r="13" spans="2:28" ht="13.5" customHeight="1" outlineLevel="1">
      <c r="B13" s="69">
        <v>1070</v>
      </c>
      <c r="C13" s="69"/>
      <c r="D13" s="141" t="s">
        <v>94</v>
      </c>
      <c r="E13" s="39">
        <v>63</v>
      </c>
      <c r="F13" s="13" t="s">
        <v>222</v>
      </c>
      <c r="G13" s="103"/>
      <c r="H13" s="103"/>
      <c r="I13" s="103"/>
      <c r="J13" s="103"/>
      <c r="K13" s="103"/>
      <c r="L13" s="103"/>
      <c r="M13" s="103"/>
      <c r="N13" s="103"/>
      <c r="O13" s="103"/>
      <c r="P13" s="103"/>
      <c r="Q13" s="103"/>
      <c r="R13" s="103"/>
      <c r="S13" s="103"/>
      <c r="T13" s="103"/>
      <c r="U13" s="103"/>
      <c r="V13" s="103"/>
      <c r="W13" s="103"/>
      <c r="X13" s="103"/>
      <c r="Y13" s="103"/>
      <c r="Z13" s="103"/>
      <c r="AA13" s="84">
        <f t="shared" si="0"/>
        <v>0</v>
      </c>
      <c r="AB13" s="25">
        <f t="shared" si="1"/>
        <v>0</v>
      </c>
    </row>
    <row r="14" spans="2:28" ht="13.5" customHeight="1" outlineLevel="1">
      <c r="B14" s="69">
        <v>1020</v>
      </c>
      <c r="C14" s="69"/>
      <c r="D14" s="141" t="s">
        <v>197</v>
      </c>
      <c r="E14" s="39">
        <v>115</v>
      </c>
      <c r="F14" s="13" t="s">
        <v>223</v>
      </c>
      <c r="G14" s="103"/>
      <c r="H14" s="103"/>
      <c r="I14" s="103"/>
      <c r="J14" s="103"/>
      <c r="K14" s="103"/>
      <c r="L14" s="103"/>
      <c r="M14" s="103"/>
      <c r="N14" s="103"/>
      <c r="O14" s="103"/>
      <c r="P14" s="103"/>
      <c r="Q14" s="103"/>
      <c r="R14" s="103"/>
      <c r="S14" s="103"/>
      <c r="T14" s="103"/>
      <c r="U14" s="103"/>
      <c r="V14" s="103"/>
      <c r="W14" s="103"/>
      <c r="X14" s="103"/>
      <c r="Y14" s="103"/>
      <c r="Z14" s="103"/>
      <c r="AA14" s="84">
        <f t="shared" si="0"/>
        <v>0</v>
      </c>
      <c r="AB14" s="25">
        <f t="shared" si="1"/>
        <v>0</v>
      </c>
    </row>
    <row r="15" spans="2:28" s="37" customFormat="1" ht="13.5" customHeight="1" outlineLevel="1">
      <c r="B15" s="79">
        <v>1049</v>
      </c>
      <c r="C15" s="68">
        <v>8000</v>
      </c>
      <c r="D15" s="160" t="s">
        <v>73</v>
      </c>
      <c r="E15" s="39">
        <v>109</v>
      </c>
      <c r="F15" s="21" t="s">
        <v>224</v>
      </c>
      <c r="G15" s="99"/>
      <c r="H15" s="99"/>
      <c r="I15" s="99"/>
      <c r="J15" s="99"/>
      <c r="K15" s="99"/>
      <c r="L15" s="99"/>
      <c r="M15" s="99"/>
      <c r="N15" s="99"/>
      <c r="O15" s="99"/>
      <c r="P15" s="99"/>
      <c r="Q15" s="99"/>
      <c r="R15" s="99"/>
      <c r="S15" s="99"/>
      <c r="T15" s="99"/>
      <c r="U15" s="99"/>
      <c r="V15" s="99"/>
      <c r="W15" s="99"/>
      <c r="X15" s="99"/>
      <c r="Y15" s="99"/>
      <c r="Z15" s="99"/>
      <c r="AA15" s="84">
        <f t="shared" si="0"/>
        <v>0</v>
      </c>
      <c r="AB15" s="43">
        <f t="shared" si="1"/>
        <v>0</v>
      </c>
    </row>
    <row r="16" spans="2:28" ht="13.5" customHeight="1" outlineLevel="1">
      <c r="B16" s="74">
        <v>1810</v>
      </c>
      <c r="C16" s="68">
        <v>9060</v>
      </c>
      <c r="D16" s="147" t="s">
        <v>196</v>
      </c>
      <c r="E16" s="39">
        <v>121</v>
      </c>
      <c r="F16" s="21" t="s">
        <v>226</v>
      </c>
      <c r="G16" s="99"/>
      <c r="H16" s="99"/>
      <c r="I16" s="99"/>
      <c r="J16" s="99"/>
      <c r="K16" s="99"/>
      <c r="L16" s="99"/>
      <c r="M16" s="99"/>
      <c r="N16" s="99"/>
      <c r="O16" s="99"/>
      <c r="P16" s="99"/>
      <c r="Q16" s="99"/>
      <c r="R16" s="99"/>
      <c r="S16" s="99"/>
      <c r="T16" s="99"/>
      <c r="U16" s="99"/>
      <c r="V16" s="99"/>
      <c r="W16" s="99"/>
      <c r="X16" s="99"/>
      <c r="Y16" s="99"/>
      <c r="Z16" s="99"/>
      <c r="AA16" s="84">
        <f t="shared" si="0"/>
        <v>0</v>
      </c>
      <c r="AB16" s="43">
        <f t="shared" si="1"/>
        <v>0</v>
      </c>
    </row>
    <row r="17" spans="1:28" s="37" customFormat="1" ht="13.5" customHeight="1" outlineLevel="1">
      <c r="B17" s="79">
        <v>976</v>
      </c>
      <c r="C17" s="68">
        <v>9600</v>
      </c>
      <c r="D17" s="147" t="s">
        <v>97</v>
      </c>
      <c r="E17" s="39">
        <v>112</v>
      </c>
      <c r="F17" s="21" t="s">
        <v>225</v>
      </c>
      <c r="G17" s="99"/>
      <c r="H17" s="99"/>
      <c r="I17" s="99"/>
      <c r="J17" s="99"/>
      <c r="K17" s="99"/>
      <c r="L17" s="99"/>
      <c r="M17" s="99"/>
      <c r="N17" s="99"/>
      <c r="O17" s="99"/>
      <c r="P17" s="99"/>
      <c r="Q17" s="99"/>
      <c r="R17" s="99"/>
      <c r="S17" s="99"/>
      <c r="T17" s="99"/>
      <c r="U17" s="99"/>
      <c r="V17" s="99"/>
      <c r="W17" s="99"/>
      <c r="X17" s="99"/>
      <c r="Y17" s="99"/>
      <c r="Z17" s="99"/>
      <c r="AA17" s="78">
        <f t="shared" si="0"/>
        <v>0</v>
      </c>
      <c r="AB17" s="43">
        <f t="shared" si="1"/>
        <v>0</v>
      </c>
    </row>
    <row r="18" spans="1:28" ht="13.5" customHeight="1">
      <c r="B18" s="69"/>
      <c r="C18" s="69"/>
      <c r="D18" s="29" t="s">
        <v>5</v>
      </c>
      <c r="E18" s="29"/>
      <c r="F18" s="85"/>
      <c r="G18" s="95"/>
      <c r="H18" s="95"/>
      <c r="I18" s="95"/>
      <c r="J18" s="95"/>
      <c r="K18" s="95"/>
      <c r="L18" s="95"/>
      <c r="M18" s="95"/>
      <c r="N18" s="95"/>
      <c r="O18" s="95"/>
      <c r="P18" s="95"/>
      <c r="Q18" s="95"/>
      <c r="R18" s="95"/>
      <c r="S18" s="95"/>
      <c r="T18" s="95"/>
      <c r="U18" s="95"/>
      <c r="V18" s="95"/>
      <c r="W18" s="95"/>
      <c r="X18" s="95"/>
      <c r="Y18" s="95"/>
      <c r="Z18" s="95"/>
    </row>
    <row r="19" spans="1:28" ht="13.5" customHeight="1" outlineLevel="1">
      <c r="B19" s="69">
        <v>1315</v>
      </c>
      <c r="C19" s="69"/>
      <c r="D19" s="47" t="s">
        <v>49</v>
      </c>
      <c r="E19" s="8">
        <v>31</v>
      </c>
      <c r="F19" s="13" t="s">
        <v>227</v>
      </c>
      <c r="G19" s="103"/>
      <c r="H19" s="110"/>
      <c r="I19" s="110"/>
      <c r="J19" s="110"/>
      <c r="K19" s="110"/>
      <c r="L19" s="110"/>
      <c r="M19" s="110"/>
      <c r="N19" s="110"/>
      <c r="O19" s="110"/>
      <c r="P19" s="110"/>
      <c r="Q19" s="110"/>
      <c r="R19" s="110"/>
      <c r="S19" s="110"/>
      <c r="T19" s="110"/>
      <c r="U19" s="110"/>
      <c r="V19" s="110"/>
      <c r="W19" s="110"/>
      <c r="X19" s="110"/>
      <c r="Y19" s="110"/>
      <c r="Z19" s="110"/>
      <c r="AA19" s="84">
        <f>SUM(G19:Z19)</f>
        <v>0</v>
      </c>
      <c r="AB19" s="25">
        <f>AA19*E19</f>
        <v>0</v>
      </c>
    </row>
    <row r="20" spans="1:28" ht="13.5" customHeight="1" outlineLevel="1">
      <c r="B20" s="69">
        <v>1324</v>
      </c>
      <c r="C20" s="69"/>
      <c r="D20" s="35" t="s">
        <v>15</v>
      </c>
      <c r="E20" s="45">
        <v>37</v>
      </c>
      <c r="F20" s="13" t="s">
        <v>228</v>
      </c>
      <c r="G20" s="103"/>
      <c r="H20" s="103"/>
      <c r="I20" s="103"/>
      <c r="J20" s="103"/>
      <c r="K20" s="103"/>
      <c r="L20" s="103"/>
      <c r="M20" s="103"/>
      <c r="N20" s="103"/>
      <c r="O20" s="103"/>
      <c r="P20" s="103"/>
      <c r="Q20" s="103"/>
      <c r="R20" s="103"/>
      <c r="S20" s="103"/>
      <c r="T20" s="103"/>
      <c r="U20" s="103"/>
      <c r="V20" s="103"/>
      <c r="W20" s="103"/>
      <c r="X20" s="103"/>
      <c r="Y20" s="103"/>
      <c r="Z20" s="103"/>
      <c r="AA20" s="84">
        <f>SUM(G20:Z20)</f>
        <v>0</v>
      </c>
      <c r="AB20" s="25">
        <f>AA20*E20</f>
        <v>0</v>
      </c>
    </row>
    <row r="21" spans="1:28" ht="13.5" customHeight="1">
      <c r="B21" s="69"/>
      <c r="C21" s="69"/>
      <c r="D21" s="29" t="s">
        <v>7</v>
      </c>
      <c r="E21" s="29"/>
      <c r="F21" s="85"/>
      <c r="G21" s="95"/>
      <c r="H21" s="95"/>
      <c r="I21" s="95"/>
      <c r="J21" s="95"/>
      <c r="K21" s="95"/>
      <c r="L21" s="95"/>
      <c r="M21" s="95"/>
      <c r="N21" s="95"/>
      <c r="O21" s="95"/>
      <c r="P21" s="95"/>
      <c r="Q21" s="95"/>
      <c r="R21" s="95"/>
      <c r="S21" s="95"/>
      <c r="T21" s="95"/>
      <c r="U21" s="95"/>
      <c r="V21" s="95"/>
      <c r="W21" s="95"/>
      <c r="X21" s="95"/>
      <c r="Y21" s="95"/>
      <c r="Z21" s="95"/>
    </row>
    <row r="22" spans="1:28" ht="13.5" customHeight="1" outlineLevel="1">
      <c r="B22" s="69">
        <v>1358</v>
      </c>
      <c r="C22" s="69"/>
      <c r="D22" s="147" t="s">
        <v>63</v>
      </c>
      <c r="E22" s="39">
        <v>60</v>
      </c>
      <c r="F22" s="13" t="s">
        <v>229</v>
      </c>
      <c r="G22" s="97"/>
      <c r="H22" s="111"/>
      <c r="I22" s="111"/>
      <c r="J22" s="111"/>
      <c r="K22" s="111"/>
      <c r="L22" s="111"/>
      <c r="M22" s="111"/>
      <c r="N22" s="111"/>
      <c r="O22" s="111"/>
      <c r="P22" s="111"/>
      <c r="Q22" s="111"/>
      <c r="R22" s="111"/>
      <c r="S22" s="111"/>
      <c r="T22" s="111"/>
      <c r="U22" s="111"/>
      <c r="V22" s="111"/>
      <c r="W22" s="111"/>
      <c r="X22" s="111"/>
      <c r="Y22" s="111"/>
      <c r="Z22" s="111"/>
      <c r="AA22" s="84">
        <f>SUM(G22:Z22)</f>
        <v>0</v>
      </c>
      <c r="AB22" s="25">
        <f>AA22*E22</f>
        <v>0</v>
      </c>
    </row>
    <row r="23" spans="1:28" ht="13.5" customHeight="1" outlineLevel="1">
      <c r="B23" s="69">
        <v>1353</v>
      </c>
      <c r="C23" s="69"/>
      <c r="D23" s="147" t="s">
        <v>61</v>
      </c>
      <c r="E23" s="39">
        <v>32</v>
      </c>
      <c r="F23" s="13" t="s">
        <v>230</v>
      </c>
      <c r="G23" s="97"/>
      <c r="H23" s="97"/>
      <c r="I23" s="97"/>
      <c r="J23" s="97"/>
      <c r="K23" s="97"/>
      <c r="L23" s="97"/>
      <c r="M23" s="97"/>
      <c r="N23" s="97"/>
      <c r="O23" s="97"/>
      <c r="P23" s="97"/>
      <c r="Q23" s="97"/>
      <c r="R23" s="97"/>
      <c r="S23" s="97"/>
      <c r="T23" s="97"/>
      <c r="U23" s="97"/>
      <c r="V23" s="97"/>
      <c r="W23" s="97"/>
      <c r="X23" s="97"/>
      <c r="Y23" s="97"/>
      <c r="Z23" s="97"/>
      <c r="AA23" s="84">
        <f>SUM(G23:Z23)</f>
        <v>0</v>
      </c>
      <c r="AB23" s="25">
        <f>AA23*E23</f>
        <v>0</v>
      </c>
    </row>
    <row r="24" spans="1:28" ht="13.5" customHeight="1" outlineLevel="1">
      <c r="B24" s="69">
        <v>1355</v>
      </c>
      <c r="C24" s="69"/>
      <c r="D24" s="147" t="s">
        <v>28</v>
      </c>
      <c r="E24" s="39">
        <v>39</v>
      </c>
      <c r="F24" s="13" t="s">
        <v>231</v>
      </c>
      <c r="G24" s="97"/>
      <c r="H24" s="97"/>
      <c r="I24" s="97"/>
      <c r="J24" s="97"/>
      <c r="K24" s="97"/>
      <c r="L24" s="97"/>
      <c r="M24" s="97"/>
      <c r="N24" s="97"/>
      <c r="O24" s="97"/>
      <c r="P24" s="97"/>
      <c r="Q24" s="97"/>
      <c r="R24" s="97"/>
      <c r="S24" s="97"/>
      <c r="T24" s="97"/>
      <c r="U24" s="97"/>
      <c r="V24" s="97"/>
      <c r="W24" s="97"/>
      <c r="X24" s="97"/>
      <c r="Y24" s="97"/>
      <c r="Z24" s="97"/>
      <c r="AA24" s="84">
        <f>SUM(G24:Z24)</f>
        <v>0</v>
      </c>
      <c r="AB24" s="25">
        <f>AA24*E24</f>
        <v>0</v>
      </c>
    </row>
    <row r="25" spans="1:28" ht="13.5" customHeight="1" outlineLevel="1">
      <c r="B25" s="69">
        <v>1356</v>
      </c>
      <c r="C25" s="69"/>
      <c r="D25" s="147" t="s">
        <v>62</v>
      </c>
      <c r="E25" s="39">
        <v>49</v>
      </c>
      <c r="F25" s="13" t="s">
        <v>232</v>
      </c>
      <c r="G25" s="97"/>
      <c r="H25" s="97"/>
      <c r="I25" s="97"/>
      <c r="J25" s="97"/>
      <c r="K25" s="97"/>
      <c r="L25" s="97"/>
      <c r="M25" s="97"/>
      <c r="N25" s="97"/>
      <c r="O25" s="97"/>
      <c r="P25" s="97"/>
      <c r="Q25" s="97"/>
      <c r="R25" s="97"/>
      <c r="S25" s="97"/>
      <c r="T25" s="97"/>
      <c r="U25" s="97"/>
      <c r="V25" s="97"/>
      <c r="W25" s="97"/>
      <c r="X25" s="97"/>
      <c r="Y25" s="97"/>
      <c r="Z25" s="97"/>
      <c r="AA25" s="84">
        <f>SUM(G25:Z25)</f>
        <v>0</v>
      </c>
      <c r="AB25" s="25">
        <f>AA25*E25</f>
        <v>0</v>
      </c>
    </row>
    <row r="26" spans="1:28" ht="13.5" customHeight="1">
      <c r="B26" s="69"/>
      <c r="C26" s="69"/>
      <c r="D26" s="29" t="s">
        <v>66</v>
      </c>
      <c r="E26" s="29"/>
      <c r="F26" s="85"/>
      <c r="G26" s="95"/>
      <c r="H26" s="95"/>
      <c r="I26" s="95"/>
      <c r="J26" s="95"/>
      <c r="K26" s="95"/>
      <c r="L26" s="95"/>
      <c r="M26" s="95"/>
      <c r="N26" s="95"/>
      <c r="O26" s="95"/>
      <c r="P26" s="95"/>
      <c r="Q26" s="95"/>
      <c r="R26" s="95"/>
      <c r="S26" s="95"/>
      <c r="T26" s="95"/>
      <c r="U26" s="95"/>
      <c r="V26" s="95"/>
      <c r="W26" s="95"/>
      <c r="X26" s="95"/>
      <c r="Y26" s="95"/>
      <c r="Z26" s="95"/>
    </row>
    <row r="27" spans="1:28" ht="13.5" customHeight="1" outlineLevel="1">
      <c r="A27" s="37">
        <v>1</v>
      </c>
      <c r="B27" s="68">
        <v>1441</v>
      </c>
      <c r="C27" s="68">
        <v>400</v>
      </c>
      <c r="D27" s="61" t="s">
        <v>29</v>
      </c>
      <c r="E27" s="54">
        <v>56</v>
      </c>
      <c r="F27" s="13"/>
      <c r="G27" s="103"/>
      <c r="H27" s="103"/>
      <c r="I27" s="103"/>
      <c r="J27" s="103"/>
      <c r="K27" s="103"/>
      <c r="L27" s="103"/>
      <c r="M27" s="103"/>
      <c r="N27" s="103"/>
      <c r="O27" s="103"/>
      <c r="P27" s="103"/>
      <c r="Q27" s="103"/>
      <c r="R27" s="103"/>
      <c r="S27" s="103"/>
      <c r="T27" s="103"/>
      <c r="U27" s="103"/>
      <c r="V27" s="103"/>
      <c r="W27" s="103"/>
      <c r="X27" s="103"/>
      <c r="Y27" s="103"/>
      <c r="Z27" s="103"/>
      <c r="AA27" s="78">
        <f>SUM(G27:Z27)</f>
        <v>0</v>
      </c>
      <c r="AB27" s="43">
        <f>AA27*E27</f>
        <v>0</v>
      </c>
    </row>
    <row r="28" spans="1:28" ht="13.5" customHeight="1" outlineLevel="1">
      <c r="A28" s="37">
        <v>2</v>
      </c>
      <c r="B28" s="68">
        <v>1465</v>
      </c>
      <c r="C28" s="68">
        <v>2800</v>
      </c>
      <c r="D28" s="62" t="s">
        <v>58</v>
      </c>
      <c r="E28" s="63">
        <v>32</v>
      </c>
      <c r="F28" s="13"/>
      <c r="G28" s="103"/>
      <c r="H28" s="103"/>
      <c r="I28" s="103"/>
      <c r="J28" s="103"/>
      <c r="K28" s="103"/>
      <c r="L28" s="103"/>
      <c r="M28" s="103"/>
      <c r="N28" s="103"/>
      <c r="O28" s="103"/>
      <c r="P28" s="103"/>
      <c r="Q28" s="103"/>
      <c r="R28" s="103"/>
      <c r="S28" s="103"/>
      <c r="T28" s="103"/>
      <c r="U28" s="103"/>
      <c r="V28" s="103"/>
      <c r="W28" s="103"/>
      <c r="X28" s="103"/>
      <c r="Y28" s="103"/>
      <c r="Z28" s="103"/>
      <c r="AA28" s="78">
        <f>SUM(G28:Z28)</f>
        <v>0</v>
      </c>
      <c r="AB28" s="43">
        <f t="shared" ref="AB28:AB41" si="2">AA28*E28</f>
        <v>0</v>
      </c>
    </row>
    <row r="29" spans="1:28" ht="13.5" customHeight="1" outlineLevel="1">
      <c r="A29" s="37">
        <v>3</v>
      </c>
      <c r="B29" s="68">
        <v>1463</v>
      </c>
      <c r="C29" s="68">
        <v>2600</v>
      </c>
      <c r="D29" s="64" t="s">
        <v>59</v>
      </c>
      <c r="E29" s="63">
        <v>32</v>
      </c>
      <c r="F29" s="13"/>
      <c r="G29" s="103"/>
      <c r="H29" s="103"/>
      <c r="I29" s="103"/>
      <c r="J29" s="103"/>
      <c r="K29" s="103"/>
      <c r="L29" s="103"/>
      <c r="M29" s="103"/>
      <c r="N29" s="103"/>
      <c r="O29" s="103"/>
      <c r="P29" s="103"/>
      <c r="Q29" s="103"/>
      <c r="R29" s="103"/>
      <c r="S29" s="103"/>
      <c r="T29" s="103"/>
      <c r="U29" s="103"/>
      <c r="V29" s="103"/>
      <c r="W29" s="103"/>
      <c r="X29" s="103"/>
      <c r="Y29" s="103"/>
      <c r="Z29" s="103"/>
      <c r="AA29" s="78">
        <f>SUM(G29:Z29)</f>
        <v>0</v>
      </c>
      <c r="AB29" s="43">
        <f t="shared" si="2"/>
        <v>0</v>
      </c>
    </row>
    <row r="30" spans="1:28" ht="13.5" customHeight="1" outlineLevel="1">
      <c r="A30" s="37">
        <v>5</v>
      </c>
      <c r="B30" s="68">
        <v>1745</v>
      </c>
      <c r="C30" s="68"/>
      <c r="D30" s="64" t="s">
        <v>383</v>
      </c>
      <c r="E30" s="63">
        <v>45</v>
      </c>
      <c r="F30" s="60"/>
      <c r="G30" s="97"/>
      <c r="H30" s="97"/>
      <c r="I30" s="97"/>
      <c r="J30" s="97"/>
      <c r="K30" s="97"/>
      <c r="L30" s="97"/>
      <c r="M30" s="97"/>
      <c r="N30" s="97"/>
      <c r="O30" s="97"/>
      <c r="P30" s="97"/>
      <c r="Q30" s="97"/>
      <c r="R30" s="97"/>
      <c r="S30" s="97"/>
      <c r="T30" s="97"/>
      <c r="U30" s="97"/>
      <c r="V30" s="97"/>
      <c r="W30" s="97"/>
      <c r="X30" s="97"/>
      <c r="Y30" s="97"/>
      <c r="Z30" s="97"/>
      <c r="AA30" s="84">
        <f t="shared" ref="AA30:AA41" si="3">SUM(G30:Z30)</f>
        <v>0</v>
      </c>
      <c r="AB30" s="43">
        <f t="shared" si="2"/>
        <v>0</v>
      </c>
    </row>
    <row r="31" spans="1:28" s="37" customFormat="1" ht="13.5" customHeight="1" outlineLevel="1">
      <c r="B31" s="68"/>
      <c r="C31" s="68"/>
      <c r="D31" s="151" t="s">
        <v>471</v>
      </c>
      <c r="E31" s="161">
        <v>45</v>
      </c>
      <c r="F31" s="178"/>
      <c r="G31" s="134"/>
      <c r="H31" s="134"/>
      <c r="I31" s="134"/>
      <c r="J31" s="134"/>
      <c r="K31" s="134"/>
      <c r="L31" s="134"/>
      <c r="M31" s="134"/>
      <c r="N31" s="134"/>
      <c r="O31" s="134"/>
      <c r="P31" s="134"/>
      <c r="Q31" s="134"/>
      <c r="R31" s="134"/>
      <c r="S31" s="134"/>
      <c r="T31" s="134"/>
      <c r="U31" s="134"/>
      <c r="V31" s="134"/>
      <c r="W31" s="134"/>
      <c r="X31" s="134"/>
      <c r="Y31" s="134"/>
      <c r="Z31" s="134"/>
      <c r="AA31" s="78">
        <f>SUM(G31:Z31)</f>
        <v>0</v>
      </c>
      <c r="AB31" s="43">
        <f>AA31*E31</f>
        <v>0</v>
      </c>
    </row>
    <row r="32" spans="1:28" s="37" customFormat="1" ht="13.5" customHeight="1" outlineLevel="1">
      <c r="A32" s="37">
        <v>6</v>
      </c>
      <c r="B32" s="68">
        <v>1484</v>
      </c>
      <c r="C32" s="68">
        <v>4700</v>
      </c>
      <c r="D32" s="64" t="s">
        <v>186</v>
      </c>
      <c r="E32" s="63">
        <v>45</v>
      </c>
      <c r="F32" s="60"/>
      <c r="G32" s="97"/>
      <c r="H32" s="97"/>
      <c r="I32" s="97"/>
      <c r="J32" s="97"/>
      <c r="K32" s="97"/>
      <c r="L32" s="97"/>
      <c r="M32" s="97"/>
      <c r="N32" s="97"/>
      <c r="O32" s="97"/>
      <c r="P32" s="97"/>
      <c r="Q32" s="97"/>
      <c r="R32" s="97"/>
      <c r="S32" s="97"/>
      <c r="T32" s="97"/>
      <c r="U32" s="97"/>
      <c r="V32" s="97"/>
      <c r="W32" s="97"/>
      <c r="X32" s="97"/>
      <c r="Y32" s="97"/>
      <c r="Z32" s="97"/>
      <c r="AA32" s="84">
        <f t="shared" si="3"/>
        <v>0</v>
      </c>
      <c r="AB32" s="43">
        <f t="shared" si="2"/>
        <v>0</v>
      </c>
    </row>
    <row r="33" spans="1:28" s="37" customFormat="1" ht="13.5" customHeight="1" outlineLevel="1">
      <c r="B33" s="68"/>
      <c r="C33" s="68"/>
      <c r="D33" s="151" t="s">
        <v>447</v>
      </c>
      <c r="E33" s="161">
        <v>95</v>
      </c>
      <c r="F33" s="60"/>
      <c r="G33" s="97"/>
      <c r="H33" s="97"/>
      <c r="I33" s="97"/>
      <c r="J33" s="97"/>
      <c r="K33" s="97"/>
      <c r="L33" s="97"/>
      <c r="M33" s="97"/>
      <c r="N33" s="97"/>
      <c r="O33" s="97"/>
      <c r="P33" s="97"/>
      <c r="Q33" s="97"/>
      <c r="R33" s="97"/>
      <c r="S33" s="97"/>
      <c r="T33" s="97"/>
      <c r="U33" s="97"/>
      <c r="V33" s="97"/>
      <c r="W33" s="97"/>
      <c r="X33" s="97"/>
      <c r="Y33" s="97"/>
      <c r="Z33" s="97"/>
      <c r="AA33" s="78">
        <f t="shared" ref="AA33" si="4">SUM(G33:Z33)</f>
        <v>0</v>
      </c>
      <c r="AB33" s="43">
        <f t="shared" si="2"/>
        <v>0</v>
      </c>
    </row>
    <row r="34" spans="1:28" s="37" customFormat="1" ht="13.5" customHeight="1" outlineLevel="1">
      <c r="B34" s="68"/>
      <c r="C34" s="68"/>
      <c r="D34" s="64" t="s">
        <v>384</v>
      </c>
      <c r="E34" s="63">
        <v>27</v>
      </c>
      <c r="F34" s="60"/>
      <c r="G34" s="97"/>
      <c r="H34" s="97"/>
      <c r="I34" s="97"/>
      <c r="J34" s="97"/>
      <c r="K34" s="97"/>
      <c r="L34" s="97"/>
      <c r="M34" s="97"/>
      <c r="N34" s="97"/>
      <c r="O34" s="97"/>
      <c r="P34" s="97"/>
      <c r="Q34" s="97"/>
      <c r="R34" s="97"/>
      <c r="S34" s="97"/>
      <c r="T34" s="97"/>
      <c r="U34" s="97"/>
      <c r="V34" s="97"/>
      <c r="W34" s="97"/>
      <c r="X34" s="97"/>
      <c r="Y34" s="97"/>
      <c r="Z34" s="97"/>
      <c r="AA34" s="84">
        <f t="shared" si="3"/>
        <v>0</v>
      </c>
      <c r="AB34" s="43">
        <f t="shared" si="2"/>
        <v>0</v>
      </c>
    </row>
    <row r="35" spans="1:28" s="37" customFormat="1" ht="13.5" customHeight="1" outlineLevel="1">
      <c r="B35" s="68"/>
      <c r="C35" s="68"/>
      <c r="D35" s="64" t="s">
        <v>381</v>
      </c>
      <c r="E35" s="63">
        <v>27</v>
      </c>
      <c r="F35" s="60"/>
      <c r="G35" s="97"/>
      <c r="H35" s="97"/>
      <c r="I35" s="97"/>
      <c r="J35" s="97"/>
      <c r="K35" s="97"/>
      <c r="L35" s="97"/>
      <c r="M35" s="97"/>
      <c r="N35" s="97"/>
      <c r="O35" s="97"/>
      <c r="P35" s="97"/>
      <c r="Q35" s="97"/>
      <c r="R35" s="97"/>
      <c r="S35" s="97"/>
      <c r="T35" s="97"/>
      <c r="U35" s="97"/>
      <c r="V35" s="97"/>
      <c r="W35" s="97"/>
      <c r="X35" s="97"/>
      <c r="Y35" s="97"/>
      <c r="Z35" s="97"/>
      <c r="AA35" s="84">
        <f t="shared" si="3"/>
        <v>0</v>
      </c>
      <c r="AB35" s="43">
        <f t="shared" si="2"/>
        <v>0</v>
      </c>
    </row>
    <row r="36" spans="1:28" s="37" customFormat="1" ht="13.5" customHeight="1" outlineLevel="1">
      <c r="B36" s="68"/>
      <c r="C36" s="68"/>
      <c r="D36" s="64" t="s">
        <v>60</v>
      </c>
      <c r="E36" s="63">
        <v>27</v>
      </c>
      <c r="F36" s="60"/>
      <c r="G36" s="97"/>
      <c r="H36" s="97"/>
      <c r="I36" s="97"/>
      <c r="J36" s="97"/>
      <c r="K36" s="97"/>
      <c r="L36" s="97"/>
      <c r="M36" s="97"/>
      <c r="N36" s="97"/>
      <c r="O36" s="97"/>
      <c r="P36" s="97"/>
      <c r="Q36" s="97"/>
      <c r="R36" s="97"/>
      <c r="S36" s="97"/>
      <c r="T36" s="97"/>
      <c r="U36" s="97"/>
      <c r="V36" s="97"/>
      <c r="W36" s="97"/>
      <c r="X36" s="97"/>
      <c r="Y36" s="97"/>
      <c r="Z36" s="97"/>
      <c r="AA36" s="84">
        <f t="shared" si="3"/>
        <v>0</v>
      </c>
      <c r="AB36" s="43">
        <f t="shared" si="2"/>
        <v>0</v>
      </c>
    </row>
    <row r="37" spans="1:28" s="37" customFormat="1" ht="13.5" customHeight="1" outlineLevel="1">
      <c r="A37" s="37">
        <v>8</v>
      </c>
      <c r="B37" s="68">
        <v>1453</v>
      </c>
      <c r="C37" s="68">
        <v>1600</v>
      </c>
      <c r="D37" s="64" t="s">
        <v>217</v>
      </c>
      <c r="E37" s="63">
        <v>27</v>
      </c>
      <c r="F37" s="60"/>
      <c r="G37" s="97"/>
      <c r="H37" s="97"/>
      <c r="I37" s="97"/>
      <c r="J37" s="97"/>
      <c r="K37" s="97"/>
      <c r="L37" s="97"/>
      <c r="M37" s="97"/>
      <c r="N37" s="97"/>
      <c r="O37" s="97"/>
      <c r="P37" s="97"/>
      <c r="Q37" s="97"/>
      <c r="R37" s="97"/>
      <c r="S37" s="97"/>
      <c r="T37" s="97"/>
      <c r="U37" s="97"/>
      <c r="V37" s="97"/>
      <c r="W37" s="97"/>
      <c r="X37" s="97"/>
      <c r="Y37" s="97"/>
      <c r="Z37" s="97"/>
      <c r="AA37" s="84">
        <f t="shared" si="3"/>
        <v>0</v>
      </c>
      <c r="AB37" s="43">
        <f t="shared" si="2"/>
        <v>0</v>
      </c>
    </row>
    <row r="38" spans="1:28" ht="13.5" customHeight="1" outlineLevel="1">
      <c r="B38" s="68"/>
      <c r="C38" s="68"/>
      <c r="D38" s="64" t="s">
        <v>389</v>
      </c>
      <c r="E38" s="63">
        <v>27</v>
      </c>
      <c r="F38" s="60"/>
      <c r="G38" s="97"/>
      <c r="H38" s="97"/>
      <c r="I38" s="97"/>
      <c r="J38" s="97"/>
      <c r="K38" s="97"/>
      <c r="L38" s="97"/>
      <c r="M38" s="97"/>
      <c r="N38" s="97"/>
      <c r="O38" s="97"/>
      <c r="P38" s="97"/>
      <c r="Q38" s="97"/>
      <c r="R38" s="97"/>
      <c r="S38" s="97"/>
      <c r="T38" s="97"/>
      <c r="U38" s="97"/>
      <c r="V38" s="97"/>
      <c r="W38" s="97"/>
      <c r="X38" s="97"/>
      <c r="Y38" s="97"/>
      <c r="Z38" s="97"/>
      <c r="AA38" s="78">
        <f>SUM(G38:Z38)</f>
        <v>0</v>
      </c>
      <c r="AB38" s="43">
        <f>AA38*E38</f>
        <v>0</v>
      </c>
    </row>
    <row r="39" spans="1:28" s="37" customFormat="1" ht="13.5" customHeight="1" outlineLevel="1">
      <c r="A39" s="37">
        <v>11</v>
      </c>
      <c r="B39" s="68">
        <v>1743</v>
      </c>
      <c r="C39" s="68"/>
      <c r="D39" s="64" t="s">
        <v>185</v>
      </c>
      <c r="E39" s="63">
        <v>27</v>
      </c>
      <c r="F39" s="60"/>
      <c r="G39" s="97"/>
      <c r="H39" s="97"/>
      <c r="I39" s="97"/>
      <c r="J39" s="97"/>
      <c r="K39" s="97"/>
      <c r="L39" s="97"/>
      <c r="M39" s="97"/>
      <c r="N39" s="97"/>
      <c r="O39" s="97"/>
      <c r="P39" s="97"/>
      <c r="Q39" s="97"/>
      <c r="R39" s="97"/>
      <c r="S39" s="97"/>
      <c r="T39" s="97"/>
      <c r="U39" s="97"/>
      <c r="V39" s="97"/>
      <c r="W39" s="97"/>
      <c r="X39" s="97"/>
      <c r="Y39" s="97"/>
      <c r="Z39" s="97"/>
      <c r="AA39" s="84">
        <f t="shared" si="3"/>
        <v>0</v>
      </c>
      <c r="AB39" s="43">
        <f>AA39*E39</f>
        <v>0</v>
      </c>
    </row>
    <row r="40" spans="1:28" s="37" customFormat="1" ht="13.5" customHeight="1" outlineLevel="1">
      <c r="B40" s="68"/>
      <c r="C40" s="68"/>
      <c r="D40" s="64" t="s">
        <v>191</v>
      </c>
      <c r="E40" s="63">
        <v>27</v>
      </c>
      <c r="F40" s="60"/>
      <c r="G40" s="97"/>
      <c r="H40" s="97"/>
      <c r="I40" s="97"/>
      <c r="J40" s="97"/>
      <c r="K40" s="97"/>
      <c r="L40" s="97"/>
      <c r="M40" s="97"/>
      <c r="N40" s="97"/>
      <c r="O40" s="97"/>
      <c r="P40" s="97"/>
      <c r="Q40" s="97"/>
      <c r="R40" s="97"/>
      <c r="S40" s="97"/>
      <c r="T40" s="97"/>
      <c r="U40" s="97"/>
      <c r="V40" s="97"/>
      <c r="W40" s="97"/>
      <c r="X40" s="97"/>
      <c r="Y40" s="97"/>
      <c r="Z40" s="97"/>
      <c r="AA40" s="84">
        <f t="shared" si="3"/>
        <v>0</v>
      </c>
      <c r="AB40" s="43">
        <f>AA40*E40</f>
        <v>0</v>
      </c>
    </row>
    <row r="41" spans="1:28" ht="13.5" customHeight="1" outlineLevel="1">
      <c r="A41" s="37">
        <v>15</v>
      </c>
      <c r="B41" s="68">
        <v>1454</v>
      </c>
      <c r="C41" s="68">
        <v>1700</v>
      </c>
      <c r="D41" s="65" t="s">
        <v>74</v>
      </c>
      <c r="E41" s="66">
        <v>31</v>
      </c>
      <c r="F41" s="60"/>
      <c r="G41" s="97"/>
      <c r="H41" s="97"/>
      <c r="I41" s="97"/>
      <c r="J41" s="97"/>
      <c r="K41" s="97"/>
      <c r="L41" s="97"/>
      <c r="M41" s="97"/>
      <c r="N41" s="97"/>
      <c r="O41" s="97"/>
      <c r="P41" s="97"/>
      <c r="Q41" s="97"/>
      <c r="R41" s="97"/>
      <c r="S41" s="97"/>
      <c r="T41" s="97"/>
      <c r="U41" s="97"/>
      <c r="V41" s="97"/>
      <c r="W41" s="97"/>
      <c r="X41" s="97"/>
      <c r="Y41" s="97"/>
      <c r="Z41" s="97"/>
      <c r="AA41" s="84">
        <f t="shared" si="3"/>
        <v>0</v>
      </c>
      <c r="AB41" s="43">
        <f t="shared" si="2"/>
        <v>0</v>
      </c>
    </row>
    <row r="42" spans="1:28" ht="13.5" customHeight="1">
      <c r="B42" s="69"/>
      <c r="C42" s="69"/>
      <c r="D42" s="29" t="s">
        <v>14</v>
      </c>
      <c r="E42" s="29"/>
      <c r="F42" s="85"/>
      <c r="G42" s="95"/>
      <c r="H42" s="95"/>
      <c r="I42" s="95"/>
      <c r="J42" s="95"/>
      <c r="K42" s="95"/>
      <c r="L42" s="95"/>
      <c r="M42" s="95"/>
      <c r="N42" s="95"/>
      <c r="O42" s="95"/>
      <c r="P42" s="95"/>
      <c r="Q42" s="95"/>
      <c r="R42" s="95"/>
      <c r="S42" s="95"/>
      <c r="T42" s="95"/>
      <c r="U42" s="95"/>
      <c r="V42" s="95"/>
      <c r="W42" s="95"/>
      <c r="X42" s="95"/>
      <c r="Y42" s="95"/>
      <c r="Z42" s="95"/>
    </row>
    <row r="43" spans="1:28" ht="13.5" customHeight="1" outlineLevel="1">
      <c r="B43" s="69">
        <v>1424</v>
      </c>
      <c r="C43" s="69"/>
      <c r="D43" s="151" t="s">
        <v>71</v>
      </c>
      <c r="E43" s="39">
        <v>86</v>
      </c>
      <c r="F43" s="13" t="s">
        <v>233</v>
      </c>
      <c r="G43" s="97"/>
      <c r="H43" s="97"/>
      <c r="I43" s="97"/>
      <c r="J43" s="97"/>
      <c r="K43" s="97"/>
      <c r="L43" s="97"/>
      <c r="M43" s="97"/>
      <c r="N43" s="97"/>
      <c r="O43" s="97"/>
      <c r="P43" s="97"/>
      <c r="Q43" s="97"/>
      <c r="R43" s="97"/>
      <c r="S43" s="97"/>
      <c r="T43" s="97"/>
      <c r="U43" s="97"/>
      <c r="V43" s="97"/>
      <c r="W43" s="97"/>
      <c r="X43" s="97"/>
      <c r="Y43" s="97"/>
      <c r="Z43" s="97"/>
      <c r="AA43" s="84">
        <f>SUM(G43:Z43)</f>
        <v>0</v>
      </c>
      <c r="AB43" s="25">
        <f>AA43*E43</f>
        <v>0</v>
      </c>
    </row>
    <row r="44" spans="1:28" ht="13.5" customHeight="1" outlineLevel="1">
      <c r="B44" s="69">
        <v>1423</v>
      </c>
      <c r="C44" s="69"/>
      <c r="D44" s="151" t="s">
        <v>72</v>
      </c>
      <c r="E44" s="39">
        <v>86</v>
      </c>
      <c r="F44" s="13" t="s">
        <v>234</v>
      </c>
      <c r="G44" s="97"/>
      <c r="H44" s="97"/>
      <c r="I44" s="97"/>
      <c r="J44" s="97"/>
      <c r="K44" s="97"/>
      <c r="L44" s="97"/>
      <c r="M44" s="97"/>
      <c r="N44" s="97"/>
      <c r="O44" s="97"/>
      <c r="P44" s="97"/>
      <c r="Q44" s="97"/>
      <c r="R44" s="97"/>
      <c r="S44" s="97"/>
      <c r="T44" s="97"/>
      <c r="U44" s="97"/>
      <c r="V44" s="97"/>
      <c r="W44" s="97"/>
      <c r="X44" s="97"/>
      <c r="Y44" s="97"/>
      <c r="Z44" s="97"/>
      <c r="AA44" s="84">
        <f>SUM(G44:Z44)</f>
        <v>0</v>
      </c>
      <c r="AB44" s="25">
        <f>AA44*E44</f>
        <v>0</v>
      </c>
    </row>
    <row r="45" spans="1:28" ht="13.5" customHeight="1" outlineLevel="1">
      <c r="B45" s="69">
        <v>1425</v>
      </c>
      <c r="C45" s="69"/>
      <c r="D45" s="151" t="s">
        <v>69</v>
      </c>
      <c r="E45" s="39">
        <v>92</v>
      </c>
      <c r="F45" s="13" t="s">
        <v>235</v>
      </c>
      <c r="G45" s="97"/>
      <c r="H45" s="97"/>
      <c r="I45" s="97"/>
      <c r="J45" s="97"/>
      <c r="K45" s="97"/>
      <c r="L45" s="97"/>
      <c r="M45" s="97"/>
      <c r="N45" s="97"/>
      <c r="O45" s="97"/>
      <c r="P45" s="97"/>
      <c r="Q45" s="97"/>
      <c r="R45" s="97"/>
      <c r="S45" s="97"/>
      <c r="T45" s="97"/>
      <c r="U45" s="97"/>
      <c r="V45" s="97"/>
      <c r="W45" s="97"/>
      <c r="X45" s="97"/>
      <c r="Y45" s="97"/>
      <c r="Z45" s="97"/>
      <c r="AA45" s="84">
        <f>SUM(G45:Z45)</f>
        <v>0</v>
      </c>
      <c r="AB45" s="25">
        <f>AA45*E45</f>
        <v>0</v>
      </c>
    </row>
    <row r="46" spans="1:28" ht="13.5" customHeight="1" thickBot="1">
      <c r="B46" s="69"/>
      <c r="C46" s="69"/>
      <c r="D46" s="29" t="s">
        <v>22</v>
      </c>
      <c r="E46" s="29"/>
      <c r="F46" s="85"/>
      <c r="G46" s="95"/>
      <c r="H46" s="95"/>
      <c r="I46" s="95"/>
      <c r="J46" s="95"/>
      <c r="K46" s="95"/>
      <c r="L46" s="95"/>
      <c r="M46" s="95"/>
      <c r="N46" s="95"/>
      <c r="O46" s="95"/>
      <c r="P46" s="95"/>
      <c r="Q46" s="95"/>
      <c r="R46" s="95"/>
      <c r="S46" s="95"/>
      <c r="T46" s="95"/>
      <c r="U46" s="95"/>
      <c r="V46" s="95"/>
      <c r="W46" s="95"/>
      <c r="X46" s="95"/>
      <c r="Y46" s="95"/>
      <c r="Z46" s="95"/>
    </row>
    <row r="47" spans="1:28" ht="13.5" customHeight="1" outlineLevel="1">
      <c r="B47" s="69">
        <v>375</v>
      </c>
      <c r="C47" s="69"/>
      <c r="D47" s="51" t="s">
        <v>180</v>
      </c>
      <c r="E47" s="10">
        <v>155</v>
      </c>
      <c r="F47" s="228"/>
      <c r="G47" s="247"/>
      <c r="H47" s="247"/>
      <c r="I47" s="247"/>
      <c r="J47" s="247"/>
      <c r="K47" s="247"/>
      <c r="L47" s="247"/>
      <c r="M47" s="247"/>
      <c r="N47" s="247"/>
      <c r="O47" s="247"/>
      <c r="P47" s="247"/>
      <c r="Q47" s="247"/>
      <c r="R47" s="247"/>
      <c r="S47" s="247"/>
      <c r="T47" s="247"/>
      <c r="U47" s="247"/>
      <c r="V47" s="247"/>
      <c r="W47" s="247"/>
      <c r="X47" s="247"/>
      <c r="Y47" s="247"/>
      <c r="Z47" s="247"/>
      <c r="AA47" s="247">
        <f>SUM(G47:Z51)</f>
        <v>0</v>
      </c>
      <c r="AB47" s="221">
        <f>E47*AA47</f>
        <v>0</v>
      </c>
    </row>
    <row r="48" spans="1:28" ht="13.5" customHeight="1" outlineLevel="1">
      <c r="B48" s="69">
        <v>1722</v>
      </c>
      <c r="C48" s="69"/>
      <c r="D48" s="233" t="s">
        <v>154</v>
      </c>
      <c r="E48" s="234"/>
      <c r="F48" s="229"/>
      <c r="G48" s="248"/>
      <c r="H48" s="248"/>
      <c r="I48" s="248"/>
      <c r="J48" s="248"/>
      <c r="K48" s="248"/>
      <c r="L48" s="248"/>
      <c r="M48" s="248"/>
      <c r="N48" s="248"/>
      <c r="O48" s="248"/>
      <c r="P48" s="248"/>
      <c r="Q48" s="248"/>
      <c r="R48" s="248"/>
      <c r="S48" s="248"/>
      <c r="T48" s="248"/>
      <c r="U48" s="248"/>
      <c r="V48" s="248"/>
      <c r="W48" s="248"/>
      <c r="X48" s="248"/>
      <c r="Y48" s="248"/>
      <c r="Z48" s="248"/>
      <c r="AA48" s="248"/>
      <c r="AB48" s="221"/>
    </row>
    <row r="49" spans="2:28" ht="13.5" customHeight="1" outlineLevel="1">
      <c r="B49" s="69">
        <v>1425</v>
      </c>
      <c r="C49" s="69"/>
      <c r="D49" s="233" t="s">
        <v>69</v>
      </c>
      <c r="E49" s="234"/>
      <c r="F49" s="229"/>
      <c r="G49" s="248"/>
      <c r="H49" s="248"/>
      <c r="I49" s="248"/>
      <c r="J49" s="248"/>
      <c r="K49" s="248"/>
      <c r="L49" s="248"/>
      <c r="M49" s="248"/>
      <c r="N49" s="248"/>
      <c r="O49" s="248"/>
      <c r="P49" s="248"/>
      <c r="Q49" s="248"/>
      <c r="R49" s="248"/>
      <c r="S49" s="248"/>
      <c r="T49" s="248"/>
      <c r="U49" s="248"/>
      <c r="V49" s="248"/>
      <c r="W49" s="248"/>
      <c r="X49" s="248"/>
      <c r="Y49" s="248"/>
      <c r="Z49" s="248"/>
      <c r="AA49" s="248"/>
      <c r="AB49" s="221"/>
    </row>
    <row r="50" spans="2:28" ht="13.5" customHeight="1" outlineLevel="1">
      <c r="B50" s="69">
        <v>1435</v>
      </c>
      <c r="C50" s="69"/>
      <c r="D50" s="233" t="s">
        <v>134</v>
      </c>
      <c r="E50" s="234"/>
      <c r="F50" s="229"/>
      <c r="G50" s="248"/>
      <c r="H50" s="248"/>
      <c r="I50" s="248"/>
      <c r="J50" s="248"/>
      <c r="K50" s="248"/>
      <c r="L50" s="248"/>
      <c r="M50" s="248"/>
      <c r="N50" s="248"/>
      <c r="O50" s="248"/>
      <c r="P50" s="248"/>
      <c r="Q50" s="248"/>
      <c r="R50" s="248"/>
      <c r="S50" s="248"/>
      <c r="T50" s="248"/>
      <c r="U50" s="248"/>
      <c r="V50" s="248"/>
      <c r="W50" s="248"/>
      <c r="X50" s="248"/>
      <c r="Y50" s="248"/>
      <c r="Z50" s="248"/>
      <c r="AA50" s="248"/>
      <c r="AB50" s="221"/>
    </row>
    <row r="51" spans="2:28" ht="13.5" customHeight="1" outlineLevel="1" thickBot="1">
      <c r="B51" s="69">
        <v>1429</v>
      </c>
      <c r="C51" s="69"/>
      <c r="D51" s="235" t="s">
        <v>79</v>
      </c>
      <c r="E51" s="236"/>
      <c r="F51" s="230"/>
      <c r="G51" s="249"/>
      <c r="H51" s="249"/>
      <c r="I51" s="249"/>
      <c r="J51" s="249"/>
      <c r="K51" s="249"/>
      <c r="L51" s="249"/>
      <c r="M51" s="249"/>
      <c r="N51" s="249"/>
      <c r="O51" s="249"/>
      <c r="P51" s="249"/>
      <c r="Q51" s="249"/>
      <c r="R51" s="249"/>
      <c r="S51" s="249"/>
      <c r="T51" s="249"/>
      <c r="U51" s="249"/>
      <c r="V51" s="249"/>
      <c r="W51" s="249"/>
      <c r="X51" s="249"/>
      <c r="Y51" s="249"/>
      <c r="Z51" s="249"/>
      <c r="AA51" s="249"/>
      <c r="AB51" s="221"/>
    </row>
    <row r="52" spans="2:28" ht="13.5" customHeight="1" outlineLevel="1">
      <c r="B52" s="69">
        <v>376</v>
      </c>
      <c r="C52" s="69"/>
      <c r="D52" s="7" t="s">
        <v>181</v>
      </c>
      <c r="E52" s="10">
        <v>155</v>
      </c>
      <c r="F52" s="228"/>
      <c r="G52" s="247"/>
      <c r="H52" s="247"/>
      <c r="I52" s="247"/>
      <c r="J52" s="247"/>
      <c r="K52" s="247"/>
      <c r="L52" s="247"/>
      <c r="M52" s="247"/>
      <c r="N52" s="247"/>
      <c r="O52" s="247"/>
      <c r="P52" s="247"/>
      <c r="Q52" s="247"/>
      <c r="R52" s="247"/>
      <c r="S52" s="247"/>
      <c r="T52" s="247"/>
      <c r="U52" s="247"/>
      <c r="V52" s="247"/>
      <c r="W52" s="247"/>
      <c r="X52" s="247"/>
      <c r="Y52" s="247"/>
      <c r="Z52" s="247"/>
      <c r="AA52" s="247">
        <f>SUM(G52:Z56)</f>
        <v>0</v>
      </c>
      <c r="AB52" s="221">
        <f>E52*AA52</f>
        <v>0</v>
      </c>
    </row>
    <row r="53" spans="2:28" ht="13.5" customHeight="1" outlineLevel="1">
      <c r="B53" s="69">
        <v>827</v>
      </c>
      <c r="C53" s="69"/>
      <c r="D53" s="253" t="s">
        <v>112</v>
      </c>
      <c r="E53" s="254"/>
      <c r="F53" s="229"/>
      <c r="G53" s="248"/>
      <c r="H53" s="248"/>
      <c r="I53" s="248"/>
      <c r="J53" s="248"/>
      <c r="K53" s="248"/>
      <c r="L53" s="248"/>
      <c r="M53" s="248"/>
      <c r="N53" s="248"/>
      <c r="O53" s="248"/>
      <c r="P53" s="248"/>
      <c r="Q53" s="248"/>
      <c r="R53" s="248"/>
      <c r="S53" s="248"/>
      <c r="T53" s="248"/>
      <c r="U53" s="248"/>
      <c r="V53" s="248"/>
      <c r="W53" s="248"/>
      <c r="X53" s="248"/>
      <c r="Y53" s="248"/>
      <c r="Z53" s="248"/>
      <c r="AA53" s="248"/>
      <c r="AB53" s="221"/>
    </row>
    <row r="54" spans="2:28" ht="13.5" customHeight="1" outlineLevel="1">
      <c r="B54" s="69">
        <v>1324</v>
      </c>
      <c r="C54" s="69"/>
      <c r="D54" s="224" t="s">
        <v>15</v>
      </c>
      <c r="E54" s="225"/>
      <c r="F54" s="229"/>
      <c r="G54" s="248"/>
      <c r="H54" s="248"/>
      <c r="I54" s="248"/>
      <c r="J54" s="248"/>
      <c r="K54" s="248"/>
      <c r="L54" s="248"/>
      <c r="M54" s="248"/>
      <c r="N54" s="248"/>
      <c r="O54" s="248"/>
      <c r="P54" s="248"/>
      <c r="Q54" s="248"/>
      <c r="R54" s="248"/>
      <c r="S54" s="248"/>
      <c r="T54" s="248"/>
      <c r="U54" s="248"/>
      <c r="V54" s="248"/>
      <c r="W54" s="248"/>
      <c r="X54" s="248"/>
      <c r="Y54" s="248"/>
      <c r="Z54" s="248"/>
      <c r="AA54" s="248"/>
      <c r="AB54" s="221"/>
    </row>
    <row r="55" spans="2:28" ht="13.5" customHeight="1" outlineLevel="1">
      <c r="B55" s="69">
        <v>1098</v>
      </c>
      <c r="C55" s="69"/>
      <c r="D55" s="224" t="s">
        <v>113</v>
      </c>
      <c r="E55" s="225"/>
      <c r="F55" s="229"/>
      <c r="G55" s="248"/>
      <c r="H55" s="248"/>
      <c r="I55" s="248"/>
      <c r="J55" s="248"/>
      <c r="K55" s="248"/>
      <c r="L55" s="248"/>
      <c r="M55" s="248"/>
      <c r="N55" s="248"/>
      <c r="O55" s="248"/>
      <c r="P55" s="248"/>
      <c r="Q55" s="248"/>
      <c r="R55" s="248"/>
      <c r="S55" s="248"/>
      <c r="T55" s="248"/>
      <c r="U55" s="248"/>
      <c r="V55" s="248"/>
      <c r="W55" s="248"/>
      <c r="X55" s="248"/>
      <c r="Y55" s="248"/>
      <c r="Z55" s="248"/>
      <c r="AA55" s="248"/>
      <c r="AB55" s="221"/>
    </row>
    <row r="56" spans="2:28" ht="13.5" customHeight="1" outlineLevel="1" thickBot="1">
      <c r="B56" s="69">
        <v>1429</v>
      </c>
      <c r="C56" s="69"/>
      <c r="D56" s="226" t="s">
        <v>23</v>
      </c>
      <c r="E56" s="227"/>
      <c r="F56" s="230"/>
      <c r="G56" s="249"/>
      <c r="H56" s="249"/>
      <c r="I56" s="249"/>
      <c r="J56" s="249"/>
      <c r="K56" s="249"/>
      <c r="L56" s="249"/>
      <c r="M56" s="249"/>
      <c r="N56" s="249"/>
      <c r="O56" s="249"/>
      <c r="P56" s="249"/>
      <c r="Q56" s="249"/>
      <c r="R56" s="249"/>
      <c r="S56" s="249"/>
      <c r="T56" s="249"/>
      <c r="U56" s="249"/>
      <c r="V56" s="249"/>
      <c r="W56" s="249"/>
      <c r="X56" s="249"/>
      <c r="Y56" s="249"/>
      <c r="Z56" s="249"/>
      <c r="AA56" s="249"/>
      <c r="AB56" s="221"/>
    </row>
    <row r="57" spans="2:28" s="37" customFormat="1" ht="13.5" customHeight="1" outlineLevel="1">
      <c r="B57" s="69">
        <v>377</v>
      </c>
      <c r="C57" s="69"/>
      <c r="D57" s="7" t="s">
        <v>485</v>
      </c>
      <c r="E57" s="10">
        <v>205</v>
      </c>
      <c r="F57" s="228"/>
      <c r="G57" s="247"/>
      <c r="H57" s="247"/>
      <c r="I57" s="247"/>
      <c r="J57" s="247"/>
      <c r="K57" s="247"/>
      <c r="L57" s="247"/>
      <c r="M57" s="247"/>
      <c r="N57" s="247"/>
      <c r="O57" s="247"/>
      <c r="P57" s="247"/>
      <c r="Q57" s="247"/>
      <c r="R57" s="247"/>
      <c r="S57" s="247"/>
      <c r="T57" s="247"/>
      <c r="U57" s="247"/>
      <c r="V57" s="247"/>
      <c r="W57" s="247"/>
      <c r="X57" s="247"/>
      <c r="Y57" s="247"/>
      <c r="Z57" s="247"/>
      <c r="AA57" s="247">
        <f>SUM(G57:Z62)</f>
        <v>0</v>
      </c>
      <c r="AB57" s="221">
        <f>E57*AA57</f>
        <v>0</v>
      </c>
    </row>
    <row r="58" spans="2:28" s="37" customFormat="1" ht="13.5" customHeight="1" outlineLevel="1">
      <c r="B58" s="69">
        <v>591</v>
      </c>
      <c r="C58" s="69"/>
      <c r="D58" s="253" t="s">
        <v>105</v>
      </c>
      <c r="E58" s="254"/>
      <c r="F58" s="229"/>
      <c r="G58" s="248"/>
      <c r="H58" s="248"/>
      <c r="I58" s="248"/>
      <c r="J58" s="248"/>
      <c r="K58" s="248"/>
      <c r="L58" s="248"/>
      <c r="M58" s="248"/>
      <c r="N58" s="248"/>
      <c r="O58" s="248"/>
      <c r="P58" s="248"/>
      <c r="Q58" s="248"/>
      <c r="R58" s="248"/>
      <c r="S58" s="248"/>
      <c r="T58" s="248"/>
      <c r="U58" s="248"/>
      <c r="V58" s="248"/>
      <c r="W58" s="248"/>
      <c r="X58" s="248"/>
      <c r="Y58" s="248"/>
      <c r="Z58" s="248"/>
      <c r="AA58" s="248"/>
      <c r="AB58" s="221"/>
    </row>
    <row r="59" spans="2:28" s="37" customFormat="1" ht="13.5" customHeight="1" outlineLevel="1">
      <c r="B59" s="69">
        <v>1070</v>
      </c>
      <c r="C59" s="69"/>
      <c r="D59" s="224" t="s">
        <v>135</v>
      </c>
      <c r="E59" s="225"/>
      <c r="F59" s="229"/>
      <c r="G59" s="248"/>
      <c r="H59" s="248"/>
      <c r="I59" s="248"/>
      <c r="J59" s="248"/>
      <c r="K59" s="248"/>
      <c r="L59" s="248"/>
      <c r="M59" s="248"/>
      <c r="N59" s="248"/>
      <c r="O59" s="248"/>
      <c r="P59" s="248"/>
      <c r="Q59" s="248"/>
      <c r="R59" s="248"/>
      <c r="S59" s="248"/>
      <c r="T59" s="248"/>
      <c r="U59" s="248"/>
      <c r="V59" s="248"/>
      <c r="W59" s="248"/>
      <c r="X59" s="248"/>
      <c r="Y59" s="248"/>
      <c r="Z59" s="248"/>
      <c r="AA59" s="248"/>
      <c r="AB59" s="221"/>
    </row>
    <row r="60" spans="2:28" s="37" customFormat="1" ht="13.5" customHeight="1" outlineLevel="1">
      <c r="B60" s="69">
        <v>1315</v>
      </c>
      <c r="C60" s="69"/>
      <c r="D60" s="233" t="s">
        <v>49</v>
      </c>
      <c r="E60" s="234"/>
      <c r="F60" s="229"/>
      <c r="G60" s="248"/>
      <c r="H60" s="248"/>
      <c r="I60" s="248"/>
      <c r="J60" s="248"/>
      <c r="K60" s="248"/>
      <c r="L60" s="248"/>
      <c r="M60" s="248"/>
      <c r="N60" s="248"/>
      <c r="O60" s="248"/>
      <c r="P60" s="248"/>
      <c r="Q60" s="248"/>
      <c r="R60" s="248"/>
      <c r="S60" s="248"/>
      <c r="T60" s="248"/>
      <c r="U60" s="248"/>
      <c r="V60" s="248"/>
      <c r="W60" s="248"/>
      <c r="X60" s="248"/>
      <c r="Y60" s="248"/>
      <c r="Z60" s="248"/>
      <c r="AA60" s="248"/>
      <c r="AB60" s="221"/>
    </row>
    <row r="61" spans="2:28" s="37" customFormat="1" ht="13.5" customHeight="1" outlineLevel="1">
      <c r="B61" s="69">
        <v>1125</v>
      </c>
      <c r="C61" s="69"/>
      <c r="D61" s="233" t="s">
        <v>195</v>
      </c>
      <c r="E61" s="234"/>
      <c r="F61" s="229"/>
      <c r="G61" s="248"/>
      <c r="H61" s="248"/>
      <c r="I61" s="248"/>
      <c r="J61" s="248"/>
      <c r="K61" s="248"/>
      <c r="L61" s="248"/>
      <c r="M61" s="248"/>
      <c r="N61" s="248"/>
      <c r="O61" s="248"/>
      <c r="P61" s="248"/>
      <c r="Q61" s="248"/>
      <c r="R61" s="248"/>
      <c r="S61" s="248"/>
      <c r="T61" s="248"/>
      <c r="U61" s="248"/>
      <c r="V61" s="248"/>
      <c r="W61" s="248"/>
      <c r="X61" s="248"/>
      <c r="Y61" s="248"/>
      <c r="Z61" s="248"/>
      <c r="AA61" s="248"/>
      <c r="AB61" s="221"/>
    </row>
    <row r="62" spans="2:28" s="37" customFormat="1" ht="13.5" customHeight="1" outlineLevel="1" thickBot="1">
      <c r="B62" s="69" t="s">
        <v>156</v>
      </c>
      <c r="C62" s="69"/>
      <c r="D62" s="226" t="s">
        <v>23</v>
      </c>
      <c r="E62" s="227"/>
      <c r="F62" s="230"/>
      <c r="G62" s="249"/>
      <c r="H62" s="249"/>
      <c r="I62" s="249"/>
      <c r="J62" s="249"/>
      <c r="K62" s="249"/>
      <c r="L62" s="249"/>
      <c r="M62" s="249"/>
      <c r="N62" s="249"/>
      <c r="O62" s="249"/>
      <c r="P62" s="249"/>
      <c r="Q62" s="249"/>
      <c r="R62" s="249"/>
      <c r="S62" s="249"/>
      <c r="T62" s="249"/>
      <c r="U62" s="249"/>
      <c r="V62" s="249"/>
      <c r="W62" s="249"/>
      <c r="X62" s="249"/>
      <c r="Y62" s="249"/>
      <c r="Z62" s="249"/>
      <c r="AA62" s="249"/>
      <c r="AB62" s="221"/>
    </row>
    <row r="63" spans="2:28" ht="13.5" customHeight="1" outlineLevel="1">
      <c r="B63" s="69">
        <v>377</v>
      </c>
      <c r="C63" s="69"/>
      <c r="D63" s="7" t="s">
        <v>182</v>
      </c>
      <c r="E63" s="10">
        <v>240</v>
      </c>
      <c r="F63" s="228"/>
      <c r="G63" s="247"/>
      <c r="H63" s="247"/>
      <c r="I63" s="247"/>
      <c r="J63" s="247"/>
      <c r="K63" s="247"/>
      <c r="L63" s="247"/>
      <c r="M63" s="247"/>
      <c r="N63" s="247"/>
      <c r="O63" s="247"/>
      <c r="P63" s="247"/>
      <c r="Q63" s="247"/>
      <c r="R63" s="247"/>
      <c r="S63" s="247"/>
      <c r="T63" s="247"/>
      <c r="U63" s="247"/>
      <c r="V63" s="247"/>
      <c r="W63" s="247"/>
      <c r="X63" s="247"/>
      <c r="Y63" s="247"/>
      <c r="Z63" s="247"/>
      <c r="AA63" s="247">
        <f>SUM(G63:Z69)</f>
        <v>0</v>
      </c>
      <c r="AB63" s="221">
        <f>E63*AA63</f>
        <v>0</v>
      </c>
    </row>
    <row r="64" spans="2:28" ht="13.5" customHeight="1" outlineLevel="1">
      <c r="B64" s="69">
        <v>591</v>
      </c>
      <c r="C64" s="69"/>
      <c r="D64" s="253" t="s">
        <v>105</v>
      </c>
      <c r="E64" s="254"/>
      <c r="F64" s="229"/>
      <c r="G64" s="248"/>
      <c r="H64" s="248"/>
      <c r="I64" s="248"/>
      <c r="J64" s="248"/>
      <c r="K64" s="248"/>
      <c r="L64" s="248"/>
      <c r="M64" s="248"/>
      <c r="N64" s="248"/>
      <c r="O64" s="248"/>
      <c r="P64" s="248"/>
      <c r="Q64" s="248"/>
      <c r="R64" s="248"/>
      <c r="S64" s="248"/>
      <c r="T64" s="248"/>
      <c r="U64" s="248"/>
      <c r="V64" s="248"/>
      <c r="W64" s="248"/>
      <c r="X64" s="248"/>
      <c r="Y64" s="248"/>
      <c r="Z64" s="248"/>
      <c r="AA64" s="248"/>
      <c r="AB64" s="221"/>
    </row>
    <row r="65" spans="2:28" ht="13.5" customHeight="1" outlineLevel="1">
      <c r="B65" s="69">
        <v>1070</v>
      </c>
      <c r="C65" s="69"/>
      <c r="D65" s="224" t="s">
        <v>135</v>
      </c>
      <c r="E65" s="225"/>
      <c r="F65" s="229"/>
      <c r="G65" s="248"/>
      <c r="H65" s="248"/>
      <c r="I65" s="248"/>
      <c r="J65" s="248"/>
      <c r="K65" s="248"/>
      <c r="L65" s="248"/>
      <c r="M65" s="248"/>
      <c r="N65" s="248"/>
      <c r="O65" s="248"/>
      <c r="P65" s="248"/>
      <c r="Q65" s="248"/>
      <c r="R65" s="248"/>
      <c r="S65" s="248"/>
      <c r="T65" s="248"/>
      <c r="U65" s="248"/>
      <c r="V65" s="248"/>
      <c r="W65" s="248"/>
      <c r="X65" s="248"/>
      <c r="Y65" s="248"/>
      <c r="Z65" s="248"/>
      <c r="AA65" s="248"/>
      <c r="AB65" s="221"/>
    </row>
    <row r="66" spans="2:28" s="37" customFormat="1" ht="13.5" customHeight="1" outlineLevel="1">
      <c r="B66" s="69">
        <v>1315</v>
      </c>
      <c r="C66" s="69"/>
      <c r="D66" s="233" t="s">
        <v>49</v>
      </c>
      <c r="E66" s="234"/>
      <c r="F66" s="229"/>
      <c r="G66" s="248"/>
      <c r="H66" s="248"/>
      <c r="I66" s="248"/>
      <c r="J66" s="248"/>
      <c r="K66" s="248"/>
      <c r="L66" s="248"/>
      <c r="M66" s="248"/>
      <c r="N66" s="248"/>
      <c r="O66" s="248"/>
      <c r="P66" s="248"/>
      <c r="Q66" s="248"/>
      <c r="R66" s="248"/>
      <c r="S66" s="248"/>
      <c r="T66" s="248"/>
      <c r="U66" s="248"/>
      <c r="V66" s="248"/>
      <c r="W66" s="248"/>
      <c r="X66" s="248"/>
      <c r="Y66" s="248"/>
      <c r="Z66" s="248"/>
      <c r="AA66" s="248"/>
      <c r="AB66" s="221"/>
    </row>
    <row r="67" spans="2:28" ht="13.5" customHeight="1" outlineLevel="1">
      <c r="B67" s="69">
        <v>1125</v>
      </c>
      <c r="C67" s="69"/>
      <c r="D67" s="233" t="s">
        <v>195</v>
      </c>
      <c r="E67" s="234"/>
      <c r="F67" s="229"/>
      <c r="G67" s="248"/>
      <c r="H67" s="248"/>
      <c r="I67" s="248"/>
      <c r="J67" s="248"/>
      <c r="K67" s="248"/>
      <c r="L67" s="248"/>
      <c r="M67" s="248"/>
      <c r="N67" s="248"/>
      <c r="O67" s="248"/>
      <c r="P67" s="248"/>
      <c r="Q67" s="248"/>
      <c r="R67" s="248"/>
      <c r="S67" s="248"/>
      <c r="T67" s="248"/>
      <c r="U67" s="248"/>
      <c r="V67" s="248"/>
      <c r="W67" s="248"/>
      <c r="X67" s="248"/>
      <c r="Y67" s="248"/>
      <c r="Z67" s="248"/>
      <c r="AA67" s="248"/>
      <c r="AB67" s="221"/>
    </row>
    <row r="68" spans="2:28" ht="13.5" customHeight="1" outlineLevel="1">
      <c r="B68" s="69">
        <v>1491</v>
      </c>
      <c r="C68" s="69"/>
      <c r="D68" s="237" t="s">
        <v>199</v>
      </c>
      <c r="E68" s="238"/>
      <c r="F68" s="229"/>
      <c r="G68" s="248"/>
      <c r="H68" s="248"/>
      <c r="I68" s="248"/>
      <c r="J68" s="248"/>
      <c r="K68" s="248"/>
      <c r="L68" s="248"/>
      <c r="M68" s="248"/>
      <c r="N68" s="248"/>
      <c r="O68" s="248"/>
      <c r="P68" s="248"/>
      <c r="Q68" s="248"/>
      <c r="R68" s="248"/>
      <c r="S68" s="248"/>
      <c r="T68" s="248"/>
      <c r="U68" s="248"/>
      <c r="V68" s="248"/>
      <c r="W68" s="248"/>
      <c r="X68" s="248"/>
      <c r="Y68" s="248"/>
      <c r="Z68" s="248"/>
      <c r="AA68" s="248"/>
      <c r="AB68" s="221"/>
    </row>
    <row r="69" spans="2:28" ht="13.5" customHeight="1" outlineLevel="1" thickBot="1">
      <c r="B69" s="69" t="s">
        <v>156</v>
      </c>
      <c r="C69" s="69"/>
      <c r="D69" s="226" t="s">
        <v>23</v>
      </c>
      <c r="E69" s="227"/>
      <c r="F69" s="230"/>
      <c r="G69" s="249"/>
      <c r="H69" s="249"/>
      <c r="I69" s="249"/>
      <c r="J69" s="249"/>
      <c r="K69" s="249"/>
      <c r="L69" s="249"/>
      <c r="M69" s="249"/>
      <c r="N69" s="249"/>
      <c r="O69" s="249"/>
      <c r="P69" s="249"/>
      <c r="Q69" s="249"/>
      <c r="R69" s="249"/>
      <c r="S69" s="249"/>
      <c r="T69" s="249"/>
      <c r="U69" s="249"/>
      <c r="V69" s="249"/>
      <c r="W69" s="249"/>
      <c r="X69" s="249"/>
      <c r="Y69" s="249"/>
      <c r="Z69" s="249"/>
      <c r="AA69" s="249"/>
      <c r="AB69" s="221"/>
    </row>
    <row r="70" spans="2:28">
      <c r="AA70" s="112">
        <f>SUM(G6:Z69)</f>
        <v>0</v>
      </c>
    </row>
    <row r="71" spans="2:28">
      <c r="F71" s="13"/>
      <c r="G71" s="2">
        <f t="shared" ref="G71:Z71" si="5">SUMPRODUCT(G6:G69,$E$6:$E$69)</f>
        <v>0</v>
      </c>
      <c r="H71" s="2">
        <f t="shared" si="5"/>
        <v>0</v>
      </c>
      <c r="I71" s="2">
        <f t="shared" si="5"/>
        <v>0</v>
      </c>
      <c r="J71" s="2">
        <f t="shared" si="5"/>
        <v>0</v>
      </c>
      <c r="K71" s="2">
        <f t="shared" si="5"/>
        <v>0</v>
      </c>
      <c r="L71" s="2">
        <f t="shared" si="5"/>
        <v>0</v>
      </c>
      <c r="M71" s="2">
        <f t="shared" si="5"/>
        <v>0</v>
      </c>
      <c r="N71" s="2">
        <f t="shared" si="5"/>
        <v>0</v>
      </c>
      <c r="O71" s="2">
        <f t="shared" si="5"/>
        <v>0</v>
      </c>
      <c r="P71" s="2">
        <f t="shared" si="5"/>
        <v>0</v>
      </c>
      <c r="Q71" s="2">
        <f t="shared" si="5"/>
        <v>0</v>
      </c>
      <c r="R71" s="2">
        <f t="shared" si="5"/>
        <v>0</v>
      </c>
      <c r="S71" s="2">
        <f t="shared" si="5"/>
        <v>0</v>
      </c>
      <c r="T71" s="2">
        <f t="shared" si="5"/>
        <v>0</v>
      </c>
      <c r="U71" s="2">
        <f t="shared" si="5"/>
        <v>0</v>
      </c>
      <c r="V71" s="2">
        <f t="shared" si="5"/>
        <v>0</v>
      </c>
      <c r="W71" s="2">
        <f t="shared" si="5"/>
        <v>0</v>
      </c>
      <c r="X71" s="2">
        <f t="shared" si="5"/>
        <v>0</v>
      </c>
      <c r="Y71" s="2">
        <f t="shared" si="5"/>
        <v>0</v>
      </c>
      <c r="Z71" s="2">
        <f t="shared" si="5"/>
        <v>0</v>
      </c>
      <c r="AA71" s="90">
        <f>SUM(AA6:AA69)</f>
        <v>0</v>
      </c>
      <c r="AB71" s="23">
        <f>SUM(AB6:AB69)</f>
        <v>0</v>
      </c>
    </row>
    <row r="72" spans="2:28">
      <c r="AA72" s="89" t="s">
        <v>57</v>
      </c>
    </row>
  </sheetData>
  <mergeCells count="116">
    <mergeCell ref="AB52:AB56"/>
    <mergeCell ref="AB63:AB69"/>
    <mergeCell ref="D55:E55"/>
    <mergeCell ref="F47:F51"/>
    <mergeCell ref="G47:G51"/>
    <mergeCell ref="M47:M51"/>
    <mergeCell ref="J63:J69"/>
    <mergeCell ref="Y52:Y56"/>
    <mergeCell ref="Y63:Y69"/>
    <mergeCell ref="X63:X69"/>
    <mergeCell ref="Z52:Z56"/>
    <mergeCell ref="V52:V56"/>
    <mergeCell ref="P52:P56"/>
    <mergeCell ref="Q52:Q56"/>
    <mergeCell ref="D49:E49"/>
    <mergeCell ref="Q47:Q51"/>
    <mergeCell ref="T47:T51"/>
    <mergeCell ref="S47:S51"/>
    <mergeCell ref="P47:P51"/>
    <mergeCell ref="D50:E50"/>
    <mergeCell ref="D51:E51"/>
    <mergeCell ref="K47:K51"/>
    <mergeCell ref="L47:L51"/>
    <mergeCell ref="N47:N51"/>
    <mergeCell ref="F52:F56"/>
    <mergeCell ref="G52:G56"/>
    <mergeCell ref="N52:N56"/>
    <mergeCell ref="I52:I56"/>
    <mergeCell ref="J52:J56"/>
    <mergeCell ref="H52:H56"/>
    <mergeCell ref="AA1:AA3"/>
    <mergeCell ref="AB1:AB3"/>
    <mergeCell ref="AB47:AB51"/>
    <mergeCell ref="D1:Z1"/>
    <mergeCell ref="D2:Z2"/>
    <mergeCell ref="D3:Z3"/>
    <mergeCell ref="D48:E48"/>
    <mergeCell ref="H47:H51"/>
    <mergeCell ref="I47:I51"/>
    <mergeCell ref="J47:J51"/>
    <mergeCell ref="Z47:Z51"/>
    <mergeCell ref="X47:X51"/>
    <mergeCell ref="Y47:Y51"/>
    <mergeCell ref="O47:O51"/>
    <mergeCell ref="U47:U51"/>
    <mergeCell ref="V47:V51"/>
    <mergeCell ref="W47:W51"/>
    <mergeCell ref="R47:R51"/>
    <mergeCell ref="W52:W56"/>
    <mergeCell ref="X52:X56"/>
    <mergeCell ref="K52:K56"/>
    <mergeCell ref="L52:L56"/>
    <mergeCell ref="M52:M56"/>
    <mergeCell ref="O52:O56"/>
    <mergeCell ref="S52:S56"/>
    <mergeCell ref="T52:T56"/>
    <mergeCell ref="R52:R56"/>
    <mergeCell ref="U52:U56"/>
    <mergeCell ref="Z63:Z69"/>
    <mergeCell ref="S63:S69"/>
    <mergeCell ref="K63:K69"/>
    <mergeCell ref="L63:L69"/>
    <mergeCell ref="M63:M69"/>
    <mergeCell ref="N63:N69"/>
    <mergeCell ref="U63:U69"/>
    <mergeCell ref="Q63:Q69"/>
    <mergeCell ref="V63:V69"/>
    <mergeCell ref="P63:P69"/>
    <mergeCell ref="G57:G62"/>
    <mergeCell ref="H57:H62"/>
    <mergeCell ref="I57:I62"/>
    <mergeCell ref="J57:J62"/>
    <mergeCell ref="D56:E56"/>
    <mergeCell ref="AA47:AA51"/>
    <mergeCell ref="AA52:AA56"/>
    <mergeCell ref="AA63:AA69"/>
    <mergeCell ref="D53:E53"/>
    <mergeCell ref="D54:E54"/>
    <mergeCell ref="F63:F69"/>
    <mergeCell ref="G63:G69"/>
    <mergeCell ref="H63:H69"/>
    <mergeCell ref="O63:O69"/>
    <mergeCell ref="D67:E67"/>
    <mergeCell ref="D68:E68"/>
    <mergeCell ref="T63:T69"/>
    <mergeCell ref="W63:W69"/>
    <mergeCell ref="D69:E69"/>
    <mergeCell ref="R63:R69"/>
    <mergeCell ref="I63:I69"/>
    <mergeCell ref="D64:E64"/>
    <mergeCell ref="D65:E65"/>
    <mergeCell ref="D66:E66"/>
    <mergeCell ref="Z57:Z62"/>
    <mergeCell ref="AA57:AA62"/>
    <mergeCell ref="AB57:AB62"/>
    <mergeCell ref="D58:E58"/>
    <mergeCell ref="D59:E59"/>
    <mergeCell ref="D60:E60"/>
    <mergeCell ref="D61:E61"/>
    <mergeCell ref="D62:E62"/>
    <mergeCell ref="U57:U62"/>
    <mergeCell ref="V57:V62"/>
    <mergeCell ref="W57:W62"/>
    <mergeCell ref="X57:X62"/>
    <mergeCell ref="Y57:Y62"/>
    <mergeCell ref="P57:P62"/>
    <mergeCell ref="Q57:Q62"/>
    <mergeCell ref="R57:R62"/>
    <mergeCell ref="S57:S62"/>
    <mergeCell ref="T57:T62"/>
    <mergeCell ref="K57:K62"/>
    <mergeCell ref="L57:L62"/>
    <mergeCell ref="M57:M62"/>
    <mergeCell ref="N57:N62"/>
    <mergeCell ref="O57:O62"/>
    <mergeCell ref="F57:F62"/>
  </mergeCells>
  <conditionalFormatting sqref="AB71 AA22:AB25 AA28:AB29 AA37:AB37 AA39:AB39 AA41:AB41">
    <cfRule type="cellIs" dxfId="32" priority="77" operator="equal">
      <formula>0</formula>
    </cfRule>
  </conditionalFormatting>
  <conditionalFormatting sqref="AA71">
    <cfRule type="cellIs" dxfId="31" priority="76" operator="equal">
      <formula>0</formula>
    </cfRule>
  </conditionalFormatting>
  <conditionalFormatting sqref="AB1:AB3">
    <cfRule type="expression" dxfId="30" priority="73">
      <formula>$AA$71=0</formula>
    </cfRule>
  </conditionalFormatting>
  <conditionalFormatting sqref="AA1:AA3">
    <cfRule type="expression" dxfId="29" priority="72">
      <formula>$AA$71=0</formula>
    </cfRule>
  </conditionalFormatting>
  <conditionalFormatting sqref="AB6">
    <cfRule type="cellIs" dxfId="28" priority="71" operator="equal">
      <formula>0</formula>
    </cfRule>
  </conditionalFormatting>
  <conditionalFormatting sqref="AA6">
    <cfRule type="cellIs" dxfId="27" priority="70" operator="equal">
      <formula>0</formula>
    </cfRule>
  </conditionalFormatting>
  <conditionalFormatting sqref="AB19:AB20 AB13:AB14 AB10">
    <cfRule type="cellIs" dxfId="26" priority="67" operator="equal">
      <formula>0</formula>
    </cfRule>
  </conditionalFormatting>
  <conditionalFormatting sqref="AA19:AA20 AA13:AA14 AA10">
    <cfRule type="cellIs" dxfId="25" priority="66" operator="equal">
      <formula>0</formula>
    </cfRule>
  </conditionalFormatting>
  <conditionalFormatting sqref="AB7:AB8">
    <cfRule type="cellIs" dxfId="24" priority="65" operator="equal">
      <formula>0</formula>
    </cfRule>
  </conditionalFormatting>
  <conditionalFormatting sqref="AA7:AA8">
    <cfRule type="cellIs" dxfId="23" priority="64" operator="equal">
      <formula>0</formula>
    </cfRule>
  </conditionalFormatting>
  <conditionalFormatting sqref="AA47:AB69">
    <cfRule type="cellIs" dxfId="22" priority="59" operator="equal">
      <formula>0</formula>
    </cfRule>
  </conditionalFormatting>
  <conditionalFormatting sqref="F71:Z71">
    <cfRule type="cellIs" dxfId="21" priority="55" operator="equal">
      <formula>0</formula>
    </cfRule>
  </conditionalFormatting>
  <conditionalFormatting sqref="AB12">
    <cfRule type="cellIs" dxfId="20" priority="52" operator="equal">
      <formula>0</formula>
    </cfRule>
  </conditionalFormatting>
  <conditionalFormatting sqref="AA12">
    <cfRule type="cellIs" dxfId="19" priority="51" operator="equal">
      <formula>0</formula>
    </cfRule>
  </conditionalFormatting>
  <conditionalFormatting sqref="AB43:AB45">
    <cfRule type="cellIs" dxfId="18" priority="48" operator="equal">
      <formula>0</formula>
    </cfRule>
  </conditionalFormatting>
  <conditionalFormatting sqref="AA43:AA45">
    <cfRule type="cellIs" dxfId="17" priority="47" operator="equal">
      <formula>0</formula>
    </cfRule>
  </conditionalFormatting>
  <conditionalFormatting sqref="AA27:AB27">
    <cfRule type="cellIs" dxfId="16" priority="36" operator="equal">
      <formula>0</formula>
    </cfRule>
  </conditionalFormatting>
  <conditionalFormatting sqref="AB27">
    <cfRule type="cellIs" dxfId="15" priority="35" operator="equal">
      <formula>0</formula>
    </cfRule>
  </conditionalFormatting>
  <conditionalFormatting sqref="AA27">
    <cfRule type="cellIs" dxfId="14" priority="34" operator="equal">
      <formula>0</formula>
    </cfRule>
  </conditionalFormatting>
  <conditionalFormatting sqref="AB15:AB16">
    <cfRule type="cellIs" dxfId="13" priority="17" operator="equal">
      <formula>0</formula>
    </cfRule>
  </conditionalFormatting>
  <conditionalFormatting sqref="AA15:AA16">
    <cfRule type="cellIs" dxfId="12" priority="16" operator="equal">
      <formula>0</formula>
    </cfRule>
  </conditionalFormatting>
  <conditionalFormatting sqref="AB17">
    <cfRule type="cellIs" dxfId="11" priority="13" operator="equal">
      <formula>0</formula>
    </cfRule>
  </conditionalFormatting>
  <conditionalFormatting sqref="AA17">
    <cfRule type="cellIs" dxfId="10" priority="12" operator="equal">
      <formula>0</formula>
    </cfRule>
  </conditionalFormatting>
  <conditionalFormatting sqref="AA30:AB30">
    <cfRule type="cellIs" dxfId="9" priority="11" operator="equal">
      <formula>0</formula>
    </cfRule>
  </conditionalFormatting>
  <conditionalFormatting sqref="AA32:AB32">
    <cfRule type="cellIs" dxfId="8" priority="9" operator="equal">
      <formula>0</formula>
    </cfRule>
  </conditionalFormatting>
  <conditionalFormatting sqref="AA34:AB36">
    <cfRule type="cellIs" dxfId="7" priority="8" operator="equal">
      <formula>0</formula>
    </cfRule>
  </conditionalFormatting>
  <conditionalFormatting sqref="AA40:AB40">
    <cfRule type="cellIs" dxfId="6" priority="10" operator="equal">
      <formula>0</formula>
    </cfRule>
  </conditionalFormatting>
  <conditionalFormatting sqref="AA70">
    <cfRule type="expression" dxfId="5" priority="7" stopIfTrue="1">
      <formula>$AA$70=$AA$71</formula>
    </cfRule>
  </conditionalFormatting>
  <conditionalFormatting sqref="AA38:AB38">
    <cfRule type="cellIs" dxfId="4" priority="6" operator="equal">
      <formula>0</formula>
    </cfRule>
  </conditionalFormatting>
  <conditionalFormatting sqref="AB33">
    <cfRule type="cellIs" dxfId="3" priority="5" operator="equal">
      <formula>0</formula>
    </cfRule>
  </conditionalFormatting>
  <conditionalFormatting sqref="AA33">
    <cfRule type="cellIs" dxfId="2" priority="4" operator="equal">
      <formula>0</formula>
    </cfRule>
  </conditionalFormatting>
  <conditionalFormatting sqref="AA33:AB33">
    <cfRule type="cellIs" dxfId="1" priority="3" operator="equal">
      <formula>0</formula>
    </cfRule>
  </conditionalFormatting>
  <conditionalFormatting sqref="AA31:AB31">
    <cfRule type="cellIs" dxfId="0" priority="2" operator="equal">
      <formula>0</formula>
    </cfRule>
  </conditionalFormatting>
  <pageMargins left="0.59055118110236227" right="0.19685039370078741" top="0.19685039370078741" bottom="0.19685039370078741" header="0.31496062992125984" footer="0.31496062992125984"/>
  <pageSetup paperSize="9" scale="73" fitToHeight="2" orientation="portrait" horizontalDpi="4294967293" verticalDpi="360" r:id="rId1"/>
  <rowBreaks count="1" manualBreakCount="1">
    <brk id="45" min="1" max="25" man="1"/>
  </rowBreaks>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SheetLayoutView="100" workbookViewId="0">
      <selection activeCell="A2" sqref="A2"/>
    </sheetView>
  </sheetViews>
  <sheetFormatPr defaultRowHeight="14.4"/>
  <cols>
    <col min="1" max="1" width="33.6640625" customWidth="1"/>
    <col min="2" max="7" width="37.6640625" customWidth="1"/>
  </cols>
  <sheetData>
    <row r="1" spans="1:7">
      <c r="A1" s="121">
        <v>44305</v>
      </c>
      <c r="B1" s="122">
        <f>A1+1</f>
        <v>44306</v>
      </c>
      <c r="C1" s="122">
        <f t="shared" ref="C1:G1" si="0">B1+1</f>
        <v>44307</v>
      </c>
      <c r="D1" s="122">
        <f t="shared" si="0"/>
        <v>44308</v>
      </c>
      <c r="E1" s="122">
        <f t="shared" si="0"/>
        <v>44309</v>
      </c>
      <c r="F1" s="122">
        <f t="shared" si="0"/>
        <v>44310</v>
      </c>
      <c r="G1" s="122">
        <f t="shared" si="0"/>
        <v>44311</v>
      </c>
    </row>
    <row r="2" spans="1:7" ht="15" thickBot="1">
      <c r="A2" s="123" t="s">
        <v>404</v>
      </c>
      <c r="B2" s="123"/>
      <c r="C2" s="123"/>
      <c r="D2" s="123"/>
      <c r="E2" s="123"/>
      <c r="F2" s="123"/>
      <c r="G2" s="123"/>
    </row>
    <row r="3" spans="1:7">
      <c r="A3" s="124" t="str">
        <f>ПН!D171</f>
        <v>Рисовая каша на молоке 300 г</v>
      </c>
      <c r="B3" s="125" t="str">
        <f>ВТ!D175</f>
        <v>Омлет с ветчиной 200 г</v>
      </c>
      <c r="C3" s="125" t="str">
        <f>СР!D171</f>
        <v>Гречневая каша на молоке 300 г</v>
      </c>
      <c r="D3" s="125" t="str">
        <f>ЧТ!D175</f>
        <v>Омлет с помидорами и зеленью 200 г</v>
      </c>
      <c r="E3" s="125" t="str">
        <f>ПТ!D171</f>
        <v>Рисовая каша на молоке 300 г</v>
      </c>
      <c r="F3" s="125" t="str">
        <f>СБ!D128</f>
        <v>Омлет с колбасой 200 г</v>
      </c>
      <c r="G3" s="125" t="str">
        <f>ВС!D48</f>
        <v>Пшенная каша на молоке 300 г</v>
      </c>
    </row>
    <row r="4" spans="1:7">
      <c r="A4" s="127" t="str">
        <f>ПН!D172</f>
        <v>Твистер с ветчиной и сыром 200 г</v>
      </c>
      <c r="B4" s="2" t="str">
        <f>ВТ!D176</f>
        <v>Багет с курицей 240 г</v>
      </c>
      <c r="C4" s="2" t="str">
        <f>СР!D172</f>
        <v>Твистер с курицей 200 г</v>
      </c>
      <c r="D4" s="2" t="str">
        <f>ЧТ!D176</f>
        <v>Багет с бужениной 240 г</v>
      </c>
      <c r="E4" s="2" t="str">
        <f>ПТ!D172</f>
        <v>Сосиска в тесте 2шт 220 г</v>
      </c>
      <c r="F4" s="2" t="str">
        <f>СБ!D129</f>
        <v>Багет с индейкой 240 г</v>
      </c>
      <c r="G4" s="2" t="str">
        <f>ВС!D49</f>
        <v>Шаурма с курицей 230 г</v>
      </c>
    </row>
    <row r="5" spans="1:7" ht="15" thickBot="1">
      <c r="A5" s="129" t="str">
        <f>ПН!D173</f>
        <v>Яйцо вареное 60 г</v>
      </c>
      <c r="B5" s="130" t="str">
        <f>ВТ!D177</f>
        <v>Какао 250 г</v>
      </c>
      <c r="C5" s="130" t="str">
        <f>СР!D173</f>
        <v>Яйцо вареное 60 г</v>
      </c>
      <c r="D5" s="130" t="str">
        <f>ЧТ!D177</f>
        <v>Какао 250 г</v>
      </c>
      <c r="E5" s="130" t="str">
        <f>ПТ!D173</f>
        <v>Яйцо вареное 60 г</v>
      </c>
      <c r="F5" s="130" t="str">
        <f>СБ!D130</f>
        <v>Какао 250 г</v>
      </c>
      <c r="G5" s="130" t="str">
        <f>ВС!D50</f>
        <v>Яйцо варёное 60 г</v>
      </c>
    </row>
    <row r="6" spans="1:7" ht="15" thickBot="1">
      <c r="A6" s="123" t="s">
        <v>405</v>
      </c>
      <c r="B6" s="123"/>
      <c r="C6" s="123"/>
      <c r="D6" s="123"/>
      <c r="E6" s="123"/>
      <c r="F6" s="123"/>
      <c r="G6" s="123"/>
    </row>
    <row r="7" spans="1:7">
      <c r="A7" s="124" t="str">
        <f>ПН!D176</f>
        <v>Удон из курицы 250 г</v>
      </c>
      <c r="B7" s="125" t="str">
        <f>ВТ!D180</f>
        <v>Грудка куриная с сыром, шампиньонами и майонезом 100 г</v>
      </c>
      <c r="C7" s="125" t="str">
        <f>СР!D176</f>
        <v>Плов с курицей 250 г</v>
      </c>
      <c r="D7" s="125" t="str">
        <f>ЧТ!D180</f>
        <v>Котлета "Пожарская" 100 г</v>
      </c>
      <c r="E7" s="125" t="str">
        <f>ПТ!D176</f>
        <v>Паста "Болоньезе" 250 г</v>
      </c>
      <c r="F7" s="125" t="str">
        <f>СБ!D133</f>
        <v>Жаркое из курицы 250 г</v>
      </c>
      <c r="G7" s="125" t="str">
        <f>ВС!D53</f>
        <v>Котлета "Антошка" 100 г</v>
      </c>
    </row>
    <row r="8" spans="1:7">
      <c r="A8" s="127"/>
      <c r="B8" s="2" t="str">
        <f>ВТ!D181</f>
        <v>Картофель отварной с зеленью 170 г</v>
      </c>
      <c r="C8" s="2"/>
      <c r="D8" s="2" t="str">
        <f>ЧТ!D181</f>
        <v>Макароны отварные 170 г</v>
      </c>
      <c r="E8" s="2"/>
      <c r="F8" s="2"/>
      <c r="G8" s="2" t="str">
        <f>ВС!D54</f>
        <v>Гречка отварная 170 г</v>
      </c>
    </row>
    <row r="9" spans="1:7" ht="15" thickBot="1">
      <c r="A9" s="191" t="str">
        <f>ПН!D177</f>
        <v>Салат "Оливье с ветчиной" 150 г</v>
      </c>
      <c r="B9" s="216" t="str">
        <f>ВТ!D182</f>
        <v>Винегрет без картофеля 150 г</v>
      </c>
      <c r="C9" s="190" t="str">
        <f>СР!D177</f>
        <v>Салат "Столичный" 150 г</v>
      </c>
      <c r="D9" s="216" t="str">
        <f>ЧТ!D182</f>
        <v>Салат "Фибриз" 150 г</v>
      </c>
      <c r="E9" s="130" t="str">
        <f>ПТ!D177</f>
        <v>Салат "Мужской" 150 г</v>
      </c>
      <c r="F9" s="130" t="str">
        <f>СБ!D134</f>
        <v>Салат "Морковь по-корейски" 150 г</v>
      </c>
      <c r="G9" s="190" t="str">
        <f>ВС!D55</f>
        <v>Салат "Мимоза" 150 г</v>
      </c>
    </row>
    <row r="10" spans="1:7" ht="15" thickBot="1">
      <c r="A10" s="123" t="s">
        <v>406</v>
      </c>
      <c r="B10" s="123"/>
      <c r="C10" s="123"/>
      <c r="D10" s="123"/>
      <c r="E10" s="123"/>
      <c r="F10" s="123"/>
      <c r="G10" s="123"/>
    </row>
    <row r="11" spans="1:7">
      <c r="A11" s="124" t="str">
        <f>ПН!D185</f>
        <v>Суп "Харчо" 300 г</v>
      </c>
      <c r="B11" s="125" t="str">
        <f>ВТ!D190</f>
        <v>Борщ полтавский 300 г</v>
      </c>
      <c r="C11" s="125" t="str">
        <f>СР!D185</f>
        <v>Суп из квашеной капусты с фасолью и копченостями 300 г</v>
      </c>
      <c r="D11" s="124" t="str">
        <f>ЧТ!D190</f>
        <v>Уха Ростовская 300 г</v>
      </c>
      <c r="E11" s="124" t="str">
        <f>ПТ!D186</f>
        <v>Лапша по-домашнему 300 г</v>
      </c>
      <c r="F11" s="124" t="str">
        <f>СБ!D143</f>
        <v>Похлебка Старомосковская 300 г</v>
      </c>
      <c r="G11" s="124" t="str">
        <f>ВС!D64</f>
        <v>Суп фасолевый с мясом 300 г</v>
      </c>
    </row>
    <row r="12" spans="1:7">
      <c r="A12" s="127" t="str">
        <f>ПН!D186</f>
        <v>Лапша "Соба" с курицей и овощами 280 г</v>
      </c>
      <c r="B12" s="2" t="str">
        <f>ВТ!D191</f>
        <v>Мясо по-китайски с рисом 280 г</v>
      </c>
      <c r="C12" s="2" t="str">
        <f>СР!D186</f>
        <v>Картофель жареный с колбасой 250 г</v>
      </c>
      <c r="D12" s="127" t="str">
        <f>ЧТ!D191</f>
        <v>Японский рис с курицей и овощами 280 г</v>
      </c>
      <c r="E12" s="127" t="str">
        <f>ПТ!D187</f>
        <v>Гуляш из свинины 125 г</v>
      </c>
      <c r="F12" s="127" t="str">
        <f>СБ!D144</f>
        <v>Котлета из индейки 100 г</v>
      </c>
      <c r="G12" s="127" t="str">
        <f>ВС!D65</f>
        <v>Биточки по-селянски 2*50 г</v>
      </c>
    </row>
    <row r="13" spans="1:7">
      <c r="A13" s="127"/>
      <c r="B13" s="2"/>
      <c r="C13" s="2"/>
      <c r="D13" s="127"/>
      <c r="E13" s="127" t="str">
        <f>ПТ!D188</f>
        <v>Гречка отварная 170 г</v>
      </c>
      <c r="F13" s="127" t="str">
        <f>СБ!D145</f>
        <v>Рис отварной 170 г</v>
      </c>
      <c r="G13" s="127" t="str">
        <f>ВС!D66</f>
        <v>Спагетти отварные 170 г</v>
      </c>
    </row>
    <row r="14" spans="1:7">
      <c r="A14" s="127" t="str">
        <f>ПН!D187</f>
        <v>Салат Грузинский 150 г</v>
      </c>
      <c r="B14" s="2" t="str">
        <f>ВТ!D192</f>
        <v>Салат Овощной 150 г</v>
      </c>
      <c r="C14" s="2" t="str">
        <f>СР!D187</f>
        <v>Салат "Капустный" 150 г</v>
      </c>
      <c r="D14" s="127" t="str">
        <f>ЧТ!D192</f>
        <v>Салат "Летний" 150 г</v>
      </c>
      <c r="E14" s="127" t="str">
        <f>ПТ!D189</f>
        <v>Салат "Винегрет овощной" 150 г</v>
      </c>
      <c r="F14" s="127" t="str">
        <f>СБ!D146</f>
        <v>Салат "Домашний" 150 г</v>
      </c>
      <c r="G14" s="127" t="str">
        <f>ВС!D67</f>
        <v>Салат "Лето" 150 г</v>
      </c>
    </row>
    <row r="15" spans="1:7" ht="15" thickBot="1">
      <c r="A15" s="129" t="str">
        <f>ПН!D188</f>
        <v>Компот натуральный ягодный 300 г</v>
      </c>
      <c r="B15" s="130" t="str">
        <f>ВТ!D193</f>
        <v>Компот натуральный ягодный 300 г</v>
      </c>
      <c r="C15" s="130" t="str">
        <f>СР!D188</f>
        <v>Компот натуральный ягодный 300 г</v>
      </c>
      <c r="D15" s="129" t="str">
        <f>ЧТ!D193</f>
        <v>Компот натуральный ягодный 300 г</v>
      </c>
      <c r="E15" s="129" t="str">
        <f>ПТ!D190</f>
        <v>Компот натуральный ягодный 300 г</v>
      </c>
      <c r="F15" s="129" t="str">
        <f>СБ!D147</f>
        <v>Компот натуральный ягодный 300 г</v>
      </c>
      <c r="G15" s="129" t="str">
        <f>ВС!D68</f>
        <v>Компот натуральный ягодный 300 г</v>
      </c>
    </row>
    <row r="16" spans="1:7" ht="15" thickBot="1">
      <c r="A16" s="123" t="s">
        <v>407</v>
      </c>
      <c r="B16" s="123"/>
      <c r="C16" s="123"/>
      <c r="D16" s="123"/>
      <c r="E16" s="123"/>
      <c r="F16" s="123"/>
      <c r="G16" s="123"/>
    </row>
    <row r="17" spans="1:7">
      <c r="A17" s="124" t="str">
        <f>ПН!D196</f>
        <v>Щи из свежей капусты с курицей 300 г</v>
      </c>
      <c r="B17" s="124" t="str">
        <f>ВТ!D202</f>
        <v>Овощной суп с фрикадельками из мяса индейки 300 г</v>
      </c>
      <c r="C17" s="125" t="str">
        <f>СР!D197</f>
        <v>Рассольник  Ленинградский с говядиной 300 г</v>
      </c>
      <c r="D17" s="124" t="str">
        <f>ЧТ!D202</f>
        <v>Щи из свежей капусты с говядиной 300 г</v>
      </c>
      <c r="E17" s="124" t="str">
        <f>ПТ!D199</f>
        <v>Суп гороховый с копченостями 300 г</v>
      </c>
      <c r="F17" s="125"/>
      <c r="G17" s="126"/>
    </row>
    <row r="18" spans="1:7">
      <c r="A18" s="127" t="str">
        <f>ПН!D197</f>
        <v>Тефтели мясные с картофельным пюре 120+170 г</v>
      </c>
      <c r="B18" s="127" t="str">
        <f>ВТ!D203</f>
        <v>Котлета из говядины и ветчины 100 г</v>
      </c>
      <c r="C18" s="2" t="str">
        <f>СР!D198</f>
        <v>Котлета "Пожарская" 100 г</v>
      </c>
      <c r="D18" s="127" t="str">
        <f>ЧТ!D203</f>
        <v>Котлета по-киевски 100 г</v>
      </c>
      <c r="E18" s="127" t="str">
        <f>ПТ!D200</f>
        <v>Курица барбекю 130 г</v>
      </c>
      <c r="F18" s="2"/>
      <c r="G18" s="128"/>
    </row>
    <row r="19" spans="1:7">
      <c r="A19" s="127"/>
      <c r="B19" s="127" t="str">
        <f>ВТ!D204</f>
        <v>Рис с овощами 170 г</v>
      </c>
      <c r="C19" s="2" t="str">
        <f>СР!D199</f>
        <v>Картофельное пюре 170 г</v>
      </c>
      <c r="D19" s="127" t="str">
        <f>ЧТ!D204</f>
        <v>Кабачки тушёные в соусе 170 г</v>
      </c>
      <c r="E19" s="127" t="str">
        <f>ПТ!D201</f>
        <v>Лапша лагманная отварная 170 г</v>
      </c>
      <c r="F19" s="2"/>
      <c r="G19" s="128"/>
    </row>
    <row r="20" spans="1:7">
      <c r="A20" s="127" t="str">
        <f>ПН!D198</f>
        <v>Салат "Версаль"  150 г</v>
      </c>
      <c r="B20" s="127" t="str">
        <f>ВТ!D205</f>
        <v>Салат "Аппетитный" 150 г</v>
      </c>
      <c r="C20" s="2" t="str">
        <f>СР!D200</f>
        <v>Салат "Цезарь" с майонезом 150 г</v>
      </c>
      <c r="D20" s="127" t="str">
        <f>ЧТ!D205</f>
        <v>Салат "Деревенский" 150 г</v>
      </c>
      <c r="E20" s="127" t="str">
        <f>ПТ!D202</f>
        <v>Салат "Буржуй"  150 г</v>
      </c>
      <c r="F20" s="2"/>
      <c r="G20" s="128"/>
    </row>
    <row r="21" spans="1:7" ht="15" thickBot="1">
      <c r="A21" s="129" t="str">
        <f>ПН!D199</f>
        <v>Пирожок печёный с яблоком 100 г</v>
      </c>
      <c r="B21" s="129" t="str">
        <f>ВТ!D206</f>
        <v>Пирожок печеный с яйцом и зел. луком 100 гр</v>
      </c>
      <c r="C21" s="130" t="str">
        <f>СР!D201</f>
        <v>Слойка с вишней 100 гр</v>
      </c>
      <c r="D21" s="129" t="str">
        <f>ЧТ!D206</f>
        <v>Пирожок печеный с мясом 100 гр</v>
      </c>
      <c r="E21" s="129" t="str">
        <f>ПТ!D203</f>
        <v>Сочник с творогом 100 г</v>
      </c>
      <c r="F21" s="130"/>
      <c r="G21" s="131"/>
    </row>
  </sheetData>
  <pageMargins left="0.19685039370078741" right="0.19685039370078741" top="0.19685039370078741" bottom="0.19685039370078741" header="0.31496062992125984" footer="0.31496062992125984"/>
  <pageSetup paperSize="9" scale="55"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ПН</vt:lpstr>
      <vt:lpstr>ВТ</vt:lpstr>
      <vt:lpstr>СР</vt:lpstr>
      <vt:lpstr>ЧТ</vt:lpstr>
      <vt:lpstr>ПТ</vt:lpstr>
      <vt:lpstr>СБ</vt:lpstr>
      <vt:lpstr>ВС</vt:lpstr>
      <vt:lpstr>комплексы</vt:lpstr>
      <vt:lpstr>ВС!Область_печати</vt:lpstr>
      <vt:lpstr>ВТ!Область_печати</vt:lpstr>
      <vt:lpstr>ПН!Область_печати</vt:lpstr>
      <vt:lpstr>ПТ!Область_печати</vt:lpstr>
      <vt:lpstr>СБ!Область_печати</vt:lpstr>
      <vt:lpstr>СР!Область_печати</vt:lpstr>
      <vt:lpstr>ЧТ!Область_печати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dc:creator>
  <cp:lastModifiedBy>Оператор 3</cp:lastModifiedBy>
  <cp:lastPrinted>2021-04-13T08:20:01Z</cp:lastPrinted>
  <dcterms:created xsi:type="dcterms:W3CDTF">2015-05-14T14:15:04Z</dcterms:created>
  <dcterms:modified xsi:type="dcterms:W3CDTF">2021-05-12T08:38:02Z</dcterms:modified>
</cp:coreProperties>
</file>