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840" windowWidth="17490" windowHeight="6780"/>
  </bookViews>
  <sheets>
    <sheet name="ПН" sheetId="1" r:id="rId1"/>
    <sheet name="ВТ" sheetId="5" r:id="rId2"/>
    <sheet name="СР" sheetId="6" r:id="rId3"/>
    <sheet name="ЧТ" sheetId="7" r:id="rId4"/>
    <sheet name="ПТ" sheetId="8" r:id="rId5"/>
    <sheet name="СБ" sheetId="9" r:id="rId6"/>
    <sheet name="ВС" sheetId="10" r:id="rId7"/>
    <sheet name="Комплексы" sheetId="11" r:id="rId8"/>
  </sheets>
  <definedNames>
    <definedName name="_xlnm.Print_Area" localSheetId="6">ВС!$D$1:$Z$69</definedName>
    <definedName name="_xlnm.Print_Area" localSheetId="1">ВТ!$D$1:$Z$208</definedName>
    <definedName name="_xlnm.Print_Area" localSheetId="0">ПН!$D$1:$Z$169</definedName>
    <definedName name="_xlnm.Print_Area" localSheetId="4">ПТ!$D$1:$Z$205</definedName>
    <definedName name="_xlnm.Print_Area" localSheetId="5">СБ!$D$1:$Z$149</definedName>
    <definedName name="_xlnm.Print_Area" localSheetId="2">СР!$D$1:$Z$205</definedName>
    <definedName name="_xlnm.Print_Area" localSheetId="3">ЧТ!$D$1:$Z$206</definedName>
  </definedNames>
  <calcPr calcId="145621"/>
</workbook>
</file>

<file path=xl/calcChain.xml><?xml version="1.0" encoding="utf-8"?>
<calcChain xmlns="http://schemas.openxmlformats.org/spreadsheetml/2006/main">
  <c r="AA8" i="5" l="1"/>
  <c r="AB164" i="1"/>
  <c r="AB159" i="1"/>
  <c r="AA57" i="10" l="1"/>
  <c r="AB57" i="10" s="1"/>
  <c r="AA136" i="9"/>
  <c r="AB136" i="9" s="1"/>
  <c r="AA193" i="8"/>
  <c r="AB193" i="8" s="1"/>
  <c r="AA180" i="8"/>
  <c r="AB180" i="8" s="1"/>
  <c r="AA194" i="7"/>
  <c r="AB194" i="7" s="1"/>
  <c r="AA183" i="7"/>
  <c r="AB183" i="7" s="1"/>
  <c r="AA193" i="6"/>
  <c r="AB193" i="6" s="1"/>
  <c r="AA180" i="6"/>
  <c r="AB180" i="6" s="1"/>
  <c r="AA196" i="5" l="1"/>
  <c r="AB196" i="5" s="1"/>
  <c r="AA183" i="5"/>
  <c r="AB183" i="5" s="1"/>
  <c r="AA59" i="8" l="1"/>
  <c r="AB59" i="8" s="1"/>
  <c r="AA58" i="7"/>
  <c r="AB58" i="7" s="1"/>
  <c r="AA58" i="6"/>
  <c r="AB58" i="6" s="1"/>
  <c r="AA57" i="5"/>
  <c r="AB57" i="5" s="1"/>
  <c r="AA46" i="1"/>
  <c r="AB46" i="1" s="1"/>
  <c r="H208" i="7" l="1"/>
  <c r="I208" i="7"/>
  <c r="J208" i="7"/>
  <c r="K208" i="7"/>
  <c r="L208" i="7"/>
  <c r="M208" i="7"/>
  <c r="N208" i="7"/>
  <c r="O208" i="7"/>
  <c r="P208" i="7"/>
  <c r="Q208" i="7"/>
  <c r="R208" i="7"/>
  <c r="S208" i="7"/>
  <c r="T208" i="7"/>
  <c r="U208" i="7"/>
  <c r="V208" i="7"/>
  <c r="W208" i="7"/>
  <c r="X208" i="7"/>
  <c r="Y208" i="7"/>
  <c r="Z208" i="7"/>
  <c r="G208" i="7"/>
  <c r="H210" i="5"/>
  <c r="I210" i="5"/>
  <c r="J210" i="5"/>
  <c r="K210" i="5"/>
  <c r="L210" i="5"/>
  <c r="M210" i="5"/>
  <c r="N210" i="5"/>
  <c r="O210" i="5"/>
  <c r="P210" i="5"/>
  <c r="Q210" i="5"/>
  <c r="R210" i="5"/>
  <c r="S210" i="5"/>
  <c r="T210" i="5"/>
  <c r="U210" i="5"/>
  <c r="V210" i="5"/>
  <c r="W210" i="5"/>
  <c r="X210" i="5"/>
  <c r="Y210" i="5"/>
  <c r="Z210" i="5"/>
  <c r="G210" i="5"/>
  <c r="AA53" i="8" l="1"/>
  <c r="AB53" i="8" s="1"/>
  <c r="AA51" i="7"/>
  <c r="AB51" i="7" s="1"/>
  <c r="AA51" i="6"/>
  <c r="AB51" i="6" s="1"/>
  <c r="AA51" i="5"/>
  <c r="AB51" i="5" s="1"/>
  <c r="AA41" i="1"/>
  <c r="AB41" i="1" s="1"/>
  <c r="AA40" i="9" l="1"/>
  <c r="AB40" i="9" s="1"/>
  <c r="AA76" i="8"/>
  <c r="AB76" i="8" s="1"/>
  <c r="AA75" i="7"/>
  <c r="AB75" i="7" s="1"/>
  <c r="AA75" i="6"/>
  <c r="AB75" i="6" s="1"/>
  <c r="AA75" i="5"/>
  <c r="AB75" i="5" s="1"/>
  <c r="AA62" i="1"/>
  <c r="AB62" i="1" s="1"/>
  <c r="AA30" i="9"/>
  <c r="AB30" i="9" s="1"/>
  <c r="AA66" i="8"/>
  <c r="AB66" i="8" s="1"/>
  <c r="AA65" i="7"/>
  <c r="AB65" i="7" s="1"/>
  <c r="AA65" i="6"/>
  <c r="AB65" i="6" s="1"/>
  <c r="AA65" i="5"/>
  <c r="AB65" i="5" s="1"/>
  <c r="AA52" i="1"/>
  <c r="AB52" i="1" s="1"/>
  <c r="AA49" i="8" l="1"/>
  <c r="AB49" i="8" s="1"/>
  <c r="AA23" i="8" l="1"/>
  <c r="AB23" i="8" s="1"/>
  <c r="AA54" i="7"/>
  <c r="AB54" i="7" s="1"/>
  <c r="AA22" i="7"/>
  <c r="AB22" i="7" s="1"/>
  <c r="AA23" i="7"/>
  <c r="AB23" i="7" s="1"/>
  <c r="AA23" i="6"/>
  <c r="AB23" i="6" s="1"/>
  <c r="AA24" i="6"/>
  <c r="AB24" i="6" s="1"/>
  <c r="AA63" i="5"/>
  <c r="AB63" i="5" s="1"/>
  <c r="AA48" i="5"/>
  <c r="AB48" i="5" s="1"/>
  <c r="AA113" i="9" l="1"/>
  <c r="AB113" i="9" s="1"/>
  <c r="AA42" i="9"/>
  <c r="AB42" i="9" s="1"/>
  <c r="AA41" i="9"/>
  <c r="AB41" i="9" s="1"/>
  <c r="AA32" i="9"/>
  <c r="AB32" i="9" s="1"/>
  <c r="AA31" i="9"/>
  <c r="AB31" i="9" s="1"/>
  <c r="AA8" i="9"/>
  <c r="AB8" i="9" s="1"/>
  <c r="AA152" i="8"/>
  <c r="AB152" i="8" s="1"/>
  <c r="AA154" i="7"/>
  <c r="AB154" i="7" s="1"/>
  <c r="AA151" i="6"/>
  <c r="AB151" i="6" s="1"/>
  <c r="AA155" i="5"/>
  <c r="AB155" i="5" s="1"/>
  <c r="AA136" i="1"/>
  <c r="AB136" i="1" s="1"/>
  <c r="AA7" i="8" l="1"/>
  <c r="AB7" i="8" s="1"/>
  <c r="AA7" i="7"/>
  <c r="AB7" i="7" s="1"/>
  <c r="AA7" i="6"/>
  <c r="AB7" i="6" s="1"/>
  <c r="AA7" i="5"/>
  <c r="AB7" i="5" s="1"/>
  <c r="AA68" i="8"/>
  <c r="AB68" i="8" s="1"/>
  <c r="AA67" i="8"/>
  <c r="AB67" i="8" s="1"/>
  <c r="AA67" i="7"/>
  <c r="AB67" i="7" s="1"/>
  <c r="AA66" i="7"/>
  <c r="AB66" i="7" s="1"/>
  <c r="AA67" i="6"/>
  <c r="AB67" i="6" s="1"/>
  <c r="AA66" i="6"/>
  <c r="AB66" i="6" s="1"/>
  <c r="AA67" i="5"/>
  <c r="AB67" i="5" s="1"/>
  <c r="AA66" i="5"/>
  <c r="AB66" i="5" s="1"/>
  <c r="AA78" i="8"/>
  <c r="AB78" i="8" s="1"/>
  <c r="AA77" i="8"/>
  <c r="AB77" i="8" s="1"/>
  <c r="AA77" i="7"/>
  <c r="AB77" i="7" s="1"/>
  <c r="AA76" i="7"/>
  <c r="AB76" i="7" s="1"/>
  <c r="AA77" i="6"/>
  <c r="AB77" i="6" s="1"/>
  <c r="AA76" i="6"/>
  <c r="AB76" i="6" s="1"/>
  <c r="AA77" i="5"/>
  <c r="AB77" i="5" s="1"/>
  <c r="AA76" i="5"/>
  <c r="AB76" i="5" s="1"/>
  <c r="AA78" i="5"/>
  <c r="AB78" i="5" s="1"/>
  <c r="AA79" i="5"/>
  <c r="AB79" i="5" s="1"/>
  <c r="AA64" i="1"/>
  <c r="AB64" i="1" s="1"/>
  <c r="AA63" i="1"/>
  <c r="AB63" i="1" s="1"/>
  <c r="AA54" i="1"/>
  <c r="AB54" i="1" s="1"/>
  <c r="AA53" i="1"/>
  <c r="AB53" i="1" s="1"/>
  <c r="AA7" i="1"/>
  <c r="AB7" i="1" s="1"/>
  <c r="H207" i="8" l="1"/>
  <c r="I207" i="8"/>
  <c r="J207" i="8"/>
  <c r="K207" i="8"/>
  <c r="L207" i="8"/>
  <c r="M207" i="8"/>
  <c r="N207" i="8"/>
  <c r="O207" i="8"/>
  <c r="P207" i="8"/>
  <c r="Q207" i="8"/>
  <c r="R207" i="8"/>
  <c r="S207" i="8"/>
  <c r="T207" i="8"/>
  <c r="U207" i="8"/>
  <c r="V207" i="8"/>
  <c r="W207" i="8"/>
  <c r="X207" i="8"/>
  <c r="Y207" i="8"/>
  <c r="Z207" i="8"/>
  <c r="G207" i="8"/>
  <c r="AA207" i="7" l="1"/>
  <c r="AA209" i="5"/>
  <c r="G14" i="11" l="1"/>
  <c r="G15" i="11"/>
  <c r="G16" i="11"/>
  <c r="G17" i="11"/>
  <c r="G13" i="11"/>
  <c r="G12" i="11"/>
  <c r="G9" i="11"/>
  <c r="G10" i="11"/>
  <c r="G8" i="11"/>
  <c r="G7" i="11"/>
  <c r="G4" i="11"/>
  <c r="G5" i="11"/>
  <c r="G3" i="11"/>
  <c r="G2" i="11"/>
  <c r="F14" i="11"/>
  <c r="F15" i="11"/>
  <c r="F16" i="11"/>
  <c r="F17" i="11"/>
  <c r="F13" i="11"/>
  <c r="F12" i="11"/>
  <c r="F9" i="11"/>
  <c r="F10" i="11"/>
  <c r="F8" i="11"/>
  <c r="F7" i="11"/>
  <c r="F4" i="11"/>
  <c r="F5" i="11"/>
  <c r="F3" i="11"/>
  <c r="F2" i="11"/>
  <c r="E21" i="11"/>
  <c r="E22" i="11"/>
  <c r="E23" i="11"/>
  <c r="E24" i="11"/>
  <c r="E20" i="11"/>
  <c r="E19" i="11"/>
  <c r="E14" i="11"/>
  <c r="E15" i="11"/>
  <c r="E16" i="11"/>
  <c r="E17" i="11"/>
  <c r="E13" i="11"/>
  <c r="E12" i="11"/>
  <c r="E9" i="11"/>
  <c r="E8" i="11"/>
  <c r="E7" i="11"/>
  <c r="E4" i="11"/>
  <c r="E5" i="11"/>
  <c r="E3" i="11"/>
  <c r="E2" i="11"/>
  <c r="D21" i="11"/>
  <c r="D22" i="11"/>
  <c r="D23" i="11"/>
  <c r="D24" i="11"/>
  <c r="D20" i="11"/>
  <c r="D19" i="11"/>
  <c r="D14" i="11"/>
  <c r="D15" i="11"/>
  <c r="D16" i="11"/>
  <c r="D13" i="11"/>
  <c r="D12" i="11"/>
  <c r="D9" i="11"/>
  <c r="D10" i="11"/>
  <c r="D8" i="11"/>
  <c r="D7" i="11"/>
  <c r="D4" i="11"/>
  <c r="D5" i="11"/>
  <c r="D3" i="11"/>
  <c r="D2" i="11"/>
  <c r="C21" i="11"/>
  <c r="C22" i="11"/>
  <c r="C23" i="11"/>
  <c r="C24" i="11"/>
  <c r="C20" i="11"/>
  <c r="C19" i="11"/>
  <c r="C14" i="11"/>
  <c r="C15" i="11"/>
  <c r="C16" i="11"/>
  <c r="C17" i="11"/>
  <c r="C13" i="11"/>
  <c r="C12" i="11"/>
  <c r="C9" i="11"/>
  <c r="C10" i="11"/>
  <c r="C8" i="11"/>
  <c r="C7" i="11"/>
  <c r="C4" i="11"/>
  <c r="C5" i="11"/>
  <c r="C3" i="11"/>
  <c r="C2" i="11"/>
  <c r="B21" i="11"/>
  <c r="B22" i="11"/>
  <c r="B23" i="11"/>
  <c r="B24" i="11"/>
  <c r="B20" i="11"/>
  <c r="B19" i="11"/>
  <c r="B14" i="11"/>
  <c r="B15" i="11"/>
  <c r="B16" i="11"/>
  <c r="B17" i="11"/>
  <c r="B13" i="11"/>
  <c r="B12" i="11"/>
  <c r="B9" i="11"/>
  <c r="B8" i="11"/>
  <c r="B7" i="11"/>
  <c r="B4" i="11"/>
  <c r="B5" i="11"/>
  <c r="B3" i="11"/>
  <c r="B2" i="11"/>
  <c r="A21" i="11"/>
  <c r="A22" i="11"/>
  <c r="A23" i="11"/>
  <c r="A24" i="11"/>
  <c r="A20" i="11"/>
  <c r="A19" i="11"/>
  <c r="A14" i="11"/>
  <c r="A15" i="11"/>
  <c r="A16" i="11"/>
  <c r="A13" i="11"/>
  <c r="A12" i="11"/>
  <c r="A9" i="11"/>
  <c r="A10" i="11"/>
  <c r="A8" i="11"/>
  <c r="A7" i="11"/>
  <c r="A5" i="11"/>
  <c r="A4" i="11"/>
  <c r="A3" i="11"/>
  <c r="A2" i="11"/>
  <c r="A1" i="11"/>
  <c r="B1" i="11" s="1"/>
  <c r="C1" i="11" s="1"/>
  <c r="D1" i="11" s="1"/>
  <c r="E1" i="11" s="1"/>
  <c r="F1" i="11" s="1"/>
  <c r="G1" i="11" s="1"/>
  <c r="AA8" i="8" l="1"/>
  <c r="AB8" i="8" s="1"/>
  <c r="AA9" i="8"/>
  <c r="AB9" i="8" s="1"/>
  <c r="AA10" i="8"/>
  <c r="AB10" i="8" s="1"/>
  <c r="AA11" i="8"/>
  <c r="AB11" i="8" s="1"/>
  <c r="AA12" i="8"/>
  <c r="AB12" i="8" s="1"/>
  <c r="AA13" i="8"/>
  <c r="AB13" i="8" s="1"/>
  <c r="AA14" i="8"/>
  <c r="AB14" i="8" s="1"/>
  <c r="AA15" i="8"/>
  <c r="AB15" i="8" s="1"/>
  <c r="AA16" i="8"/>
  <c r="AB16" i="8" s="1"/>
  <c r="AA17" i="8"/>
  <c r="AB17" i="8" s="1"/>
  <c r="AA18" i="8"/>
  <c r="AB18" i="8" s="1"/>
  <c r="AA19" i="8"/>
  <c r="AB19" i="8" s="1"/>
  <c r="AA20" i="8"/>
  <c r="AB20" i="8" s="1"/>
  <c r="AA21" i="8"/>
  <c r="AB21" i="8" s="1"/>
  <c r="AA22" i="8"/>
  <c r="AB22" i="8" s="1"/>
  <c r="AA24" i="8"/>
  <c r="AB24" i="8" s="1"/>
  <c r="AA25" i="8"/>
  <c r="AB25" i="8" s="1"/>
  <c r="AA26" i="8"/>
  <c r="AB26" i="8" s="1"/>
  <c r="AA27" i="8"/>
  <c r="AB27" i="8" s="1"/>
  <c r="AA28" i="8"/>
  <c r="AB28" i="8" s="1"/>
  <c r="AA8" i="7"/>
  <c r="AB8" i="7" s="1"/>
  <c r="AA9" i="7"/>
  <c r="AB9" i="7" s="1"/>
  <c r="AA10" i="7"/>
  <c r="AB10" i="7" s="1"/>
  <c r="AA11" i="7"/>
  <c r="AB11" i="7" s="1"/>
  <c r="AA12" i="7"/>
  <c r="AB12" i="7" s="1"/>
  <c r="AA13" i="7"/>
  <c r="AB13" i="7" s="1"/>
  <c r="AA14" i="7"/>
  <c r="AB14" i="7" s="1"/>
  <c r="AA15" i="7"/>
  <c r="AB15" i="7" s="1"/>
  <c r="AA16" i="7"/>
  <c r="AB16" i="7" s="1"/>
  <c r="AA17" i="7"/>
  <c r="AB17" i="7" s="1"/>
  <c r="AA18" i="7"/>
  <c r="AB18" i="7" s="1"/>
  <c r="AA19" i="7"/>
  <c r="AB19" i="7" s="1"/>
  <c r="AA20" i="7"/>
  <c r="AB20" i="7" s="1"/>
  <c r="AA21" i="7"/>
  <c r="AB21" i="7" s="1"/>
  <c r="AA24" i="7"/>
  <c r="AB24" i="7" s="1"/>
  <c r="AA25" i="7"/>
  <c r="AB25" i="7" s="1"/>
  <c r="AA26" i="7"/>
  <c r="AB26" i="7" s="1"/>
  <c r="AA27" i="7"/>
  <c r="AB27" i="7" s="1"/>
  <c r="AA28" i="7"/>
  <c r="AB28" i="7" s="1"/>
  <c r="AA6" i="7"/>
  <c r="AB6" i="7" s="1"/>
  <c r="AA8" i="6"/>
  <c r="AB8" i="6" s="1"/>
  <c r="AA9" i="6"/>
  <c r="AB9" i="6" s="1"/>
  <c r="AA10" i="6"/>
  <c r="AB10" i="6" s="1"/>
  <c r="AA11" i="6"/>
  <c r="AB11" i="6" s="1"/>
  <c r="AA12" i="6"/>
  <c r="AB12" i="6" s="1"/>
  <c r="AA13" i="6"/>
  <c r="AB13" i="6" s="1"/>
  <c r="AA14" i="6"/>
  <c r="AB14" i="6" s="1"/>
  <c r="AA15" i="6"/>
  <c r="AB15" i="6" s="1"/>
  <c r="AA16" i="6"/>
  <c r="AB16" i="6" s="1"/>
  <c r="AA17" i="6"/>
  <c r="AB17" i="6" s="1"/>
  <c r="AA18" i="6"/>
  <c r="AB18" i="6" s="1"/>
  <c r="AA19" i="6"/>
  <c r="AB19" i="6" s="1"/>
  <c r="AA20" i="6"/>
  <c r="AB20" i="6" s="1"/>
  <c r="AA21" i="6"/>
  <c r="AB21" i="6" s="1"/>
  <c r="AA22" i="6"/>
  <c r="AB22" i="6" s="1"/>
  <c r="AA25" i="6"/>
  <c r="AB25" i="6" s="1"/>
  <c r="AA26" i="6"/>
  <c r="AB26" i="6" s="1"/>
  <c r="AA27" i="6"/>
  <c r="AB27" i="6" s="1"/>
  <c r="AA28" i="6"/>
  <c r="AB28" i="6" s="1"/>
  <c r="AA6" i="5"/>
  <c r="AB8" i="5"/>
  <c r="AA9" i="5"/>
  <c r="AB9" i="5" s="1"/>
  <c r="AA10" i="5"/>
  <c r="AB10" i="5" s="1"/>
  <c r="AA11" i="5"/>
  <c r="AB11" i="5" s="1"/>
  <c r="AA12" i="5"/>
  <c r="AB12" i="5" s="1"/>
  <c r="AA13" i="5"/>
  <c r="AB13" i="5" s="1"/>
  <c r="AA14" i="5"/>
  <c r="AB14" i="5" s="1"/>
  <c r="AA15" i="5"/>
  <c r="AB15" i="5" s="1"/>
  <c r="AA16" i="5"/>
  <c r="AB16" i="5" s="1"/>
  <c r="AA17" i="5"/>
  <c r="AB17" i="5" s="1"/>
  <c r="AA18" i="5"/>
  <c r="AB18" i="5" s="1"/>
  <c r="AA19" i="5"/>
  <c r="AB19" i="5" s="1"/>
  <c r="AA20" i="5"/>
  <c r="AB20" i="5" s="1"/>
  <c r="AA21" i="5"/>
  <c r="AB21" i="5" s="1"/>
  <c r="AA22" i="5"/>
  <c r="AB22" i="5" s="1"/>
  <c r="AA23" i="5"/>
  <c r="AB23" i="5" s="1"/>
  <c r="AA24" i="5"/>
  <c r="AB24" i="5" s="1"/>
  <c r="AA25" i="5"/>
  <c r="AB25" i="5" s="1"/>
  <c r="AA26" i="5"/>
  <c r="AB26" i="5" s="1"/>
  <c r="AA27" i="5"/>
  <c r="AB27" i="5" s="1"/>
  <c r="AA28" i="5"/>
  <c r="AB28" i="5" s="1"/>
  <c r="AA8" i="1"/>
  <c r="AB8" i="1" s="1"/>
  <c r="AA9" i="1"/>
  <c r="AB9" i="1" s="1"/>
  <c r="AA10" i="1"/>
  <c r="AB10" i="1" s="1"/>
  <c r="AA11" i="1"/>
  <c r="AB11" i="1" s="1"/>
  <c r="AA12" i="1"/>
  <c r="AB12" i="1" s="1"/>
  <c r="AA13" i="1"/>
  <c r="AB13" i="1" s="1"/>
  <c r="AA14" i="1"/>
  <c r="AB14" i="1" s="1"/>
  <c r="AA15" i="1"/>
  <c r="AB15" i="1" s="1"/>
  <c r="AA16" i="1"/>
  <c r="AB16" i="1" s="1"/>
  <c r="AA17" i="1"/>
  <c r="AB17" i="1" s="1"/>
  <c r="AA18" i="1"/>
  <c r="AB18" i="1" s="1"/>
  <c r="AA19" i="1"/>
  <c r="AB19" i="1" s="1"/>
  <c r="AA20" i="1"/>
  <c r="AB20" i="1" s="1"/>
  <c r="AA21" i="1"/>
  <c r="AB21" i="1" s="1"/>
  <c r="AA6" i="8"/>
  <c r="AB6" i="8" s="1"/>
  <c r="AA5" i="5"/>
  <c r="AB5" i="5" s="1"/>
  <c r="AB6" i="5" l="1"/>
  <c r="AA53" i="6"/>
  <c r="AB53" i="6" s="1"/>
  <c r="AA55" i="8"/>
  <c r="AB55" i="8" s="1"/>
  <c r="AA53" i="7"/>
  <c r="AB53" i="7" s="1"/>
  <c r="AA54" i="6"/>
  <c r="AB54" i="6" s="1"/>
  <c r="AA53" i="5"/>
  <c r="AB53" i="5" s="1"/>
  <c r="AA62" i="8"/>
  <c r="AB62" i="8" s="1"/>
  <c r="AA61" i="7"/>
  <c r="AB61" i="7" s="1"/>
  <c r="AA60" i="5"/>
  <c r="AB60" i="5" s="1"/>
  <c r="AA51" i="8"/>
  <c r="AB51" i="8" s="1"/>
  <c r="AA100" i="8" l="1"/>
  <c r="AB100" i="8" s="1"/>
  <c r="AA102" i="7"/>
  <c r="AB102" i="7" s="1"/>
  <c r="AA52" i="8"/>
  <c r="AB52" i="8" s="1"/>
  <c r="AA46" i="7"/>
  <c r="AB46" i="7" s="1"/>
  <c r="AA42" i="8"/>
  <c r="AB42" i="8" s="1"/>
  <c r="AA42" i="5"/>
  <c r="AB42" i="5" s="1"/>
  <c r="AA64" i="9"/>
  <c r="AB64" i="9" s="1"/>
  <c r="AA63" i="9"/>
  <c r="AB63" i="9" s="1"/>
  <c r="AA103" i="8"/>
  <c r="AB103" i="8" s="1"/>
  <c r="AA102" i="8"/>
  <c r="AB102" i="8" s="1"/>
  <c r="AA105" i="7"/>
  <c r="AB105" i="7" s="1"/>
  <c r="AA104" i="7"/>
  <c r="AB104" i="7" s="1"/>
  <c r="AA102" i="6"/>
  <c r="AB102" i="6" s="1"/>
  <c r="AA101" i="6"/>
  <c r="AB101" i="6" s="1"/>
  <c r="AA99" i="6"/>
  <c r="AB99" i="6" s="1"/>
  <c r="AA103" i="5" l="1"/>
  <c r="AB103" i="5" s="1"/>
  <c r="AA33" i="10"/>
  <c r="AB33" i="10" s="1"/>
  <c r="AA86" i="9"/>
  <c r="AB86" i="9" s="1"/>
  <c r="AA125" i="8"/>
  <c r="AB125" i="8" s="1"/>
  <c r="AA127" i="7"/>
  <c r="AB127" i="7" s="1"/>
  <c r="AA124" i="6"/>
  <c r="AB124" i="6" s="1"/>
  <c r="AA128" i="5"/>
  <c r="AB128" i="5" s="1"/>
  <c r="AA106" i="5"/>
  <c r="AB106" i="5" s="1"/>
  <c r="AA105" i="5"/>
  <c r="AB105" i="5" s="1"/>
  <c r="AA109" i="1" l="1"/>
  <c r="AB109" i="1" s="1"/>
  <c r="AA86" i="1"/>
  <c r="AB86" i="1" s="1"/>
  <c r="AA85" i="1"/>
  <c r="AB85" i="1" s="1"/>
  <c r="AA154" i="6" l="1"/>
  <c r="AB154" i="6" s="1"/>
  <c r="AA68" i="9" l="1"/>
  <c r="AB68" i="9" s="1"/>
  <c r="AA67" i="9"/>
  <c r="AB67" i="9" s="1"/>
  <c r="AA66" i="9"/>
  <c r="AB66" i="9" s="1"/>
  <c r="AA65" i="9"/>
  <c r="AB65" i="9" s="1"/>
  <c r="AA42" i="7" l="1"/>
  <c r="AB42" i="7" s="1"/>
  <c r="AA31" i="10" l="1"/>
  <c r="AB31" i="10" s="1"/>
  <c r="AA84" i="9"/>
  <c r="AB84" i="9" s="1"/>
  <c r="AA123" i="8"/>
  <c r="AB123" i="8" s="1"/>
  <c r="AA125" i="7"/>
  <c r="AB125" i="7" s="1"/>
  <c r="AA122" i="6"/>
  <c r="AB122" i="6" s="1"/>
  <c r="AA126" i="5"/>
  <c r="AB126" i="5" s="1"/>
  <c r="AA107" i="1"/>
  <c r="AB107" i="1" s="1"/>
  <c r="AA97" i="7"/>
  <c r="AB97" i="7" s="1"/>
  <c r="AA96" i="7"/>
  <c r="AB96" i="7" s="1"/>
  <c r="AA95" i="7"/>
  <c r="AB95" i="7" s="1"/>
  <c r="AA97" i="5"/>
  <c r="AB97" i="5" s="1"/>
  <c r="AA96" i="5"/>
  <c r="AB96" i="5" s="1"/>
  <c r="AA95" i="5"/>
  <c r="AB95" i="5" s="1"/>
  <c r="AA121" i="9"/>
  <c r="AB121" i="9" s="1"/>
  <c r="AA162" i="8"/>
  <c r="AB162" i="8" s="1"/>
  <c r="AA164" i="7"/>
  <c r="AB164" i="7" s="1"/>
  <c r="AA161" i="6"/>
  <c r="AB161" i="6" s="1"/>
  <c r="AA165" i="5"/>
  <c r="AB165" i="5" s="1"/>
  <c r="AA144" i="1"/>
  <c r="AB144" i="1" s="1"/>
  <c r="AA145" i="1"/>
  <c r="AB145" i="1" s="1"/>
  <c r="AA14" i="10"/>
  <c r="AB14" i="10" s="1"/>
  <c r="AA49" i="9"/>
  <c r="AB49" i="9" s="1"/>
  <c r="AA58" i="9"/>
  <c r="AB58" i="9" s="1"/>
  <c r="AA57" i="9"/>
  <c r="AB57" i="9" s="1"/>
  <c r="AA55" i="9"/>
  <c r="AB55" i="9" s="1"/>
  <c r="AA54" i="9"/>
  <c r="AB54" i="9" s="1"/>
  <c r="AA52" i="9"/>
  <c r="AB52" i="9" s="1"/>
  <c r="AA51" i="9"/>
  <c r="AB51" i="9" s="1"/>
  <c r="AA50" i="9"/>
  <c r="AB50" i="9" s="1"/>
  <c r="AA48" i="9"/>
  <c r="AB48" i="9" s="1"/>
  <c r="AA47" i="9"/>
  <c r="AB47" i="9" s="1"/>
  <c r="AA46" i="9"/>
  <c r="AB46" i="9" s="1"/>
  <c r="AA43" i="9"/>
  <c r="AB43" i="9" s="1"/>
  <c r="AA39" i="9"/>
  <c r="AB39" i="9" s="1"/>
  <c r="AA38" i="9"/>
  <c r="AB38" i="9" s="1"/>
  <c r="AA37" i="9"/>
  <c r="AB37" i="9" s="1"/>
  <c r="AA33" i="9"/>
  <c r="AB33" i="9" s="1"/>
  <c r="AA29" i="9"/>
  <c r="AB29" i="9" s="1"/>
  <c r="AA28" i="9"/>
  <c r="AB28" i="9" s="1"/>
  <c r="AA27" i="9"/>
  <c r="AB27" i="9" s="1"/>
  <c r="AA26" i="9"/>
  <c r="AB26" i="9" s="1"/>
  <c r="AA23" i="9"/>
  <c r="AB23" i="9" s="1"/>
  <c r="AA94" i="8"/>
  <c r="AB94" i="8" s="1"/>
  <c r="AA85" i="8"/>
  <c r="AB85" i="8" s="1"/>
  <c r="AA74" i="8"/>
  <c r="AB74" i="8" s="1"/>
  <c r="AA73" i="8"/>
  <c r="AB73" i="8" s="1"/>
  <c r="AA69" i="8"/>
  <c r="AB69" i="8" s="1"/>
  <c r="AA64" i="8"/>
  <c r="AB64" i="8" s="1"/>
  <c r="AA63" i="8"/>
  <c r="AB63" i="8" s="1"/>
  <c r="AA57" i="8"/>
  <c r="AB57" i="8" s="1"/>
  <c r="AA93" i="7"/>
  <c r="AB93" i="7" s="1"/>
  <c r="AA84" i="7"/>
  <c r="AB84" i="7" s="1"/>
  <c r="AA73" i="7"/>
  <c r="AB73" i="7" s="1"/>
  <c r="AA72" i="7"/>
  <c r="AB72" i="7" s="1"/>
  <c r="AA68" i="7"/>
  <c r="AB68" i="7" s="1"/>
  <c r="AA63" i="7"/>
  <c r="AB63" i="7" s="1"/>
  <c r="AA62" i="7"/>
  <c r="AB62" i="7" s="1"/>
  <c r="AA56" i="7"/>
  <c r="AB56" i="7" s="1"/>
  <c r="AA93" i="6"/>
  <c r="AB93" i="6" s="1"/>
  <c r="AA84" i="6"/>
  <c r="AB84" i="6" s="1"/>
  <c r="AA73" i="6"/>
  <c r="AB73" i="6" s="1"/>
  <c r="AA72" i="6"/>
  <c r="AB72" i="6" s="1"/>
  <c r="AA68" i="6"/>
  <c r="AB68" i="6" s="1"/>
  <c r="AA63" i="6"/>
  <c r="AB63" i="6" s="1"/>
  <c r="AA62" i="6"/>
  <c r="AB62" i="6" s="1"/>
  <c r="AA56" i="6"/>
  <c r="AB56" i="6" s="1"/>
  <c r="AA93" i="5"/>
  <c r="AB93" i="5" s="1"/>
  <c r="AA84" i="5"/>
  <c r="AB84" i="5" s="1"/>
  <c r="AA73" i="5"/>
  <c r="AB73" i="5" s="1"/>
  <c r="AA72" i="5"/>
  <c r="AB72" i="5" s="1"/>
  <c r="AA68" i="5"/>
  <c r="AB68" i="5" s="1"/>
  <c r="AA62" i="5"/>
  <c r="AB62" i="5" s="1"/>
  <c r="AA61" i="5"/>
  <c r="AB61" i="5" s="1"/>
  <c r="AA55" i="5"/>
  <c r="AB55" i="5" s="1"/>
  <c r="AA49" i="5"/>
  <c r="AB49" i="5" s="1"/>
  <c r="AA79" i="1"/>
  <c r="AB79" i="1" s="1"/>
  <c r="AA71" i="1"/>
  <c r="AB71" i="1" s="1"/>
  <c r="AA60" i="1"/>
  <c r="AB60" i="1" s="1"/>
  <c r="AA59" i="1"/>
  <c r="AB59" i="1" s="1"/>
  <c r="AA55" i="1"/>
  <c r="AB55" i="1" s="1"/>
  <c r="AA50" i="1"/>
  <c r="AB50" i="1" s="1"/>
  <c r="AA49" i="1"/>
  <c r="AB49" i="1" s="1"/>
  <c r="AA44" i="1"/>
  <c r="AB44" i="1" s="1"/>
  <c r="AA129" i="6"/>
  <c r="AB129" i="6" s="1"/>
  <c r="AA133" i="5"/>
  <c r="AB133" i="5" s="1"/>
  <c r="AA114" i="1"/>
  <c r="AB114" i="1" s="1"/>
  <c r="AA38" i="10"/>
  <c r="AB38" i="10" s="1"/>
  <c r="AA37" i="10"/>
  <c r="AA91" i="9"/>
  <c r="AB91" i="9" s="1"/>
  <c r="AA130" i="8"/>
  <c r="AB130" i="8" s="1"/>
  <c r="AA132" i="7"/>
  <c r="AB132" i="7" s="1"/>
  <c r="AA116" i="9"/>
  <c r="AB116" i="9" s="1"/>
  <c r="AA115" i="9"/>
  <c r="AB115" i="9" s="1"/>
  <c r="AA114" i="9"/>
  <c r="AB114" i="9" s="1"/>
  <c r="AA155" i="8"/>
  <c r="AB155" i="8" s="1"/>
  <c r="AA154" i="8"/>
  <c r="AB154" i="8" s="1"/>
  <c r="AA153" i="8"/>
  <c r="AB153" i="8" s="1"/>
  <c r="AA157" i="7"/>
  <c r="AB157" i="7" s="1"/>
  <c r="AA156" i="7"/>
  <c r="AB156" i="7" s="1"/>
  <c r="AA155" i="7"/>
  <c r="AB155" i="7" s="1"/>
  <c r="AA153" i="6"/>
  <c r="AB153" i="6" s="1"/>
  <c r="AA152" i="6"/>
  <c r="AB152" i="6" s="1"/>
  <c r="AA158" i="5"/>
  <c r="AB158" i="5" s="1"/>
  <c r="AA157" i="5"/>
  <c r="AB157" i="5" s="1"/>
  <c r="AA156" i="5"/>
  <c r="AB156" i="5" s="1"/>
  <c r="AA139" i="1"/>
  <c r="AB139" i="1" s="1"/>
  <c r="AA138" i="1"/>
  <c r="AB138" i="1" s="1"/>
  <c r="AA137" i="1"/>
  <c r="AB137" i="1" s="1"/>
  <c r="AA128" i="1"/>
  <c r="AB128" i="1" s="1"/>
  <c r="AA127" i="1"/>
  <c r="AB127" i="1" s="1"/>
  <c r="AA36" i="1"/>
  <c r="AB36" i="1" s="1"/>
  <c r="AA35" i="1"/>
  <c r="AB35" i="1" s="1"/>
  <c r="AA105" i="9"/>
  <c r="AB105" i="9" s="1"/>
  <c r="AA104" i="9"/>
  <c r="AB104" i="9" s="1"/>
  <c r="AA144" i="8"/>
  <c r="AB144" i="8" s="1"/>
  <c r="AA143" i="8"/>
  <c r="AB143" i="8" s="1"/>
  <c r="AA146" i="7"/>
  <c r="AB146" i="7" s="1"/>
  <c r="AA145" i="7"/>
  <c r="AB145" i="7" s="1"/>
  <c r="AA143" i="6"/>
  <c r="AB143" i="6" s="1"/>
  <c r="AA142" i="6"/>
  <c r="AB142" i="6" s="1"/>
  <c r="AA147" i="5"/>
  <c r="AB147" i="5" s="1"/>
  <c r="AA146" i="5"/>
  <c r="AB146" i="5" s="1"/>
  <c r="AA44" i="8"/>
  <c r="AB44" i="8" s="1"/>
  <c r="AA43" i="8"/>
  <c r="AB43" i="8" s="1"/>
  <c r="AA44" i="7"/>
  <c r="AB44" i="7" s="1"/>
  <c r="AA43" i="7"/>
  <c r="AB43" i="7" s="1"/>
  <c r="AA44" i="6"/>
  <c r="AB44" i="6" s="1"/>
  <c r="AA43" i="6"/>
  <c r="AB43" i="6" s="1"/>
  <c r="AA44" i="5"/>
  <c r="AB44" i="5" s="1"/>
  <c r="AA43" i="5"/>
  <c r="AB43" i="5" s="1"/>
  <c r="AA102" i="1"/>
  <c r="AB102" i="1" s="1"/>
  <c r="AA70" i="10"/>
  <c r="AA150" i="9"/>
  <c r="AA206" i="8"/>
  <c r="AA206" i="6"/>
  <c r="AA170" i="1"/>
  <c r="AA117" i="1"/>
  <c r="AB117" i="1" s="1"/>
  <c r="AA116" i="1"/>
  <c r="AB116" i="1" s="1"/>
  <c r="AA115" i="1"/>
  <c r="AB115" i="1" s="1"/>
  <c r="AA113" i="1"/>
  <c r="AB113" i="1" s="1"/>
  <c r="AA112" i="1"/>
  <c r="AB112" i="1" s="1"/>
  <c r="AA111" i="1"/>
  <c r="AB111" i="1" s="1"/>
  <c r="AA110" i="1"/>
  <c r="AB110" i="1" s="1"/>
  <c r="AA108" i="1"/>
  <c r="AB108" i="1" s="1"/>
  <c r="AA106" i="1"/>
  <c r="AB106" i="1" s="1"/>
  <c r="AA105" i="1"/>
  <c r="AB105" i="1" s="1"/>
  <c r="AA104" i="1"/>
  <c r="AB104" i="1" s="1"/>
  <c r="AA103" i="1"/>
  <c r="AB103" i="1" s="1"/>
  <c r="AA136" i="5"/>
  <c r="AB136" i="5" s="1"/>
  <c r="AA135" i="5"/>
  <c r="AB135" i="5" s="1"/>
  <c r="AA134" i="5"/>
  <c r="AB134" i="5" s="1"/>
  <c r="AA132" i="5"/>
  <c r="AB132" i="5" s="1"/>
  <c r="AA131" i="5"/>
  <c r="AB131" i="5" s="1"/>
  <c r="AA130" i="5"/>
  <c r="AB130" i="5" s="1"/>
  <c r="AA129" i="5"/>
  <c r="AB129" i="5" s="1"/>
  <c r="AA127" i="5"/>
  <c r="AB127" i="5" s="1"/>
  <c r="AA125" i="5"/>
  <c r="AB125" i="5" s="1"/>
  <c r="AA124" i="5"/>
  <c r="AB124" i="5" s="1"/>
  <c r="AA123" i="5"/>
  <c r="AB123" i="5" s="1"/>
  <c r="AA122" i="5"/>
  <c r="AB122" i="5" s="1"/>
  <c r="AA132" i="6"/>
  <c r="AB132" i="6" s="1"/>
  <c r="AA131" i="6"/>
  <c r="AB131" i="6" s="1"/>
  <c r="AA130" i="6"/>
  <c r="AB130" i="6" s="1"/>
  <c r="AA128" i="6"/>
  <c r="AB128" i="6" s="1"/>
  <c r="AA127" i="6"/>
  <c r="AB127" i="6" s="1"/>
  <c r="AA126" i="6"/>
  <c r="AB126" i="6" s="1"/>
  <c r="AA125" i="6"/>
  <c r="AB125" i="6" s="1"/>
  <c r="AA123" i="6"/>
  <c r="AB123" i="6" s="1"/>
  <c r="AA121" i="6"/>
  <c r="AB121" i="6" s="1"/>
  <c r="AA120" i="6"/>
  <c r="AB120" i="6" s="1"/>
  <c r="AA119" i="6"/>
  <c r="AB119" i="6" s="1"/>
  <c r="AA118" i="6"/>
  <c r="AB118" i="6" s="1"/>
  <c r="AA135" i="7"/>
  <c r="AB135" i="7" s="1"/>
  <c r="AA134" i="7"/>
  <c r="AB134" i="7" s="1"/>
  <c r="AA133" i="7"/>
  <c r="AB133" i="7" s="1"/>
  <c r="AA131" i="7"/>
  <c r="AB131" i="7" s="1"/>
  <c r="AA130" i="7"/>
  <c r="AB130" i="7" s="1"/>
  <c r="AA129" i="7"/>
  <c r="AB129" i="7" s="1"/>
  <c r="AA128" i="7"/>
  <c r="AB128" i="7" s="1"/>
  <c r="AA126" i="7"/>
  <c r="AB126" i="7" s="1"/>
  <c r="AA124" i="7"/>
  <c r="AB124" i="7" s="1"/>
  <c r="AA123" i="7"/>
  <c r="AB123" i="7" s="1"/>
  <c r="AA122" i="7"/>
  <c r="AB122" i="7" s="1"/>
  <c r="AA121" i="7"/>
  <c r="AB121" i="7" s="1"/>
  <c r="AA133" i="8"/>
  <c r="AB133" i="8" s="1"/>
  <c r="AA132" i="8"/>
  <c r="AB132" i="8" s="1"/>
  <c r="AA131" i="8"/>
  <c r="AB131" i="8" s="1"/>
  <c r="AA129" i="8"/>
  <c r="AB129" i="8" s="1"/>
  <c r="AA128" i="8"/>
  <c r="AB128" i="8" s="1"/>
  <c r="AA127" i="8"/>
  <c r="AB127" i="8" s="1"/>
  <c r="AA126" i="8"/>
  <c r="AB126" i="8" s="1"/>
  <c r="AA124" i="8"/>
  <c r="AB124" i="8" s="1"/>
  <c r="AA122" i="8"/>
  <c r="AB122" i="8" s="1"/>
  <c r="AA121" i="8"/>
  <c r="AB121" i="8" s="1"/>
  <c r="AA120" i="8"/>
  <c r="AB120" i="8" s="1"/>
  <c r="AA119" i="8"/>
  <c r="AB119" i="8" s="1"/>
  <c r="AA41" i="10"/>
  <c r="AB41" i="10" s="1"/>
  <c r="AA40" i="10"/>
  <c r="AB40" i="10" s="1"/>
  <c r="AA39" i="10"/>
  <c r="AB39" i="10" s="1"/>
  <c r="AB37" i="10"/>
  <c r="AA36" i="10"/>
  <c r="AB36" i="10" s="1"/>
  <c r="AA35" i="10"/>
  <c r="AB35" i="10" s="1"/>
  <c r="AA34" i="10"/>
  <c r="AB34" i="10" s="1"/>
  <c r="AA32" i="10"/>
  <c r="AB32" i="10" s="1"/>
  <c r="AA30" i="10"/>
  <c r="AB30" i="10" s="1"/>
  <c r="AA29" i="10"/>
  <c r="AB29" i="10" s="1"/>
  <c r="AA28" i="10"/>
  <c r="AB28" i="10" s="1"/>
  <c r="AA27" i="10"/>
  <c r="AB27" i="10" s="1"/>
  <c r="AA94" i="9"/>
  <c r="AB94" i="9" s="1"/>
  <c r="AA93" i="9"/>
  <c r="AB93" i="9" s="1"/>
  <c r="AA92" i="9"/>
  <c r="AB92" i="9" s="1"/>
  <c r="AA90" i="9"/>
  <c r="AB90" i="9" s="1"/>
  <c r="AA89" i="9"/>
  <c r="AB89" i="9" s="1"/>
  <c r="AA88" i="9"/>
  <c r="AB88" i="9" s="1"/>
  <c r="AA87" i="9"/>
  <c r="AB87" i="9" s="1"/>
  <c r="AA85" i="9"/>
  <c r="AB85" i="9" s="1"/>
  <c r="AA83" i="9"/>
  <c r="AB83" i="9" s="1"/>
  <c r="AA82" i="9"/>
  <c r="AB82" i="9" s="1"/>
  <c r="AA81" i="9"/>
  <c r="AB81" i="9" s="1"/>
  <c r="AA80" i="9"/>
  <c r="AB80" i="9" s="1"/>
  <c r="AA63" i="10"/>
  <c r="AB63" i="10" s="1"/>
  <c r="AA52" i="10"/>
  <c r="AB52" i="10" s="1"/>
  <c r="AA47" i="10"/>
  <c r="AB47" i="10"/>
  <c r="AA45" i="10"/>
  <c r="AA44" i="10"/>
  <c r="AB44" i="10" s="1"/>
  <c r="AA43" i="10"/>
  <c r="AB43" i="10" s="1"/>
  <c r="AA25" i="10"/>
  <c r="AB25" i="10" s="1"/>
  <c r="AA24" i="10"/>
  <c r="AB24" i="10" s="1"/>
  <c r="AA23" i="10"/>
  <c r="AA22" i="10"/>
  <c r="AB22" i="10" s="1"/>
  <c r="AA20" i="10"/>
  <c r="AB20" i="10" s="1"/>
  <c r="AA19" i="10"/>
  <c r="AB19" i="10" s="1"/>
  <c r="AA17" i="10"/>
  <c r="AB17" i="10" s="1"/>
  <c r="AA16" i="10"/>
  <c r="AB16" i="10" s="1"/>
  <c r="AA15" i="10"/>
  <c r="AB15" i="10" s="1"/>
  <c r="AA13" i="10"/>
  <c r="AB13" i="10"/>
  <c r="AA12" i="10"/>
  <c r="AB12" i="10" s="1"/>
  <c r="AA10" i="10"/>
  <c r="AB10" i="10" s="1"/>
  <c r="AA8" i="10"/>
  <c r="AA7" i="10"/>
  <c r="AB7" i="10" s="1"/>
  <c r="AA6" i="10"/>
  <c r="AB6" i="10" s="1"/>
  <c r="AA143" i="9"/>
  <c r="AB143" i="9" s="1"/>
  <c r="AA131" i="9"/>
  <c r="AB131" i="9" s="1"/>
  <c r="AA126" i="9"/>
  <c r="AB126" i="9" s="1"/>
  <c r="AA124" i="9"/>
  <c r="AB124" i="9" s="1"/>
  <c r="AA123" i="9"/>
  <c r="AB123" i="9" s="1"/>
  <c r="AA122" i="9"/>
  <c r="AB122" i="9" s="1"/>
  <c r="AA120" i="9"/>
  <c r="AB120" i="9" s="1"/>
  <c r="AA119" i="9"/>
  <c r="AB119" i="9" s="1"/>
  <c r="AA118" i="9"/>
  <c r="AB118" i="9" s="1"/>
  <c r="AA117" i="9"/>
  <c r="AB117" i="9" s="1"/>
  <c r="AA112" i="9"/>
  <c r="AB112" i="9" s="1"/>
  <c r="AA111" i="9"/>
  <c r="AB111" i="9" s="1"/>
  <c r="AA110" i="9"/>
  <c r="AB110" i="9" s="1"/>
  <c r="AA109" i="9"/>
  <c r="AB109" i="9" s="1"/>
  <c r="AA108" i="9"/>
  <c r="AB108" i="9" s="1"/>
  <c r="AA107" i="9"/>
  <c r="AB107" i="9" s="1"/>
  <c r="AA106" i="9"/>
  <c r="AB106" i="9" s="1"/>
  <c r="AA103" i="9"/>
  <c r="AB103" i="9" s="1"/>
  <c r="AA102" i="9"/>
  <c r="AB102" i="9" s="1"/>
  <c r="AA101" i="9"/>
  <c r="AB101" i="9" s="1"/>
  <c r="AA100" i="9"/>
  <c r="AB100" i="9" s="1"/>
  <c r="AA99" i="9"/>
  <c r="AB99" i="9" s="1"/>
  <c r="AA98" i="9"/>
  <c r="AB98" i="9" s="1"/>
  <c r="AA97" i="9"/>
  <c r="AB97" i="9" s="1"/>
  <c r="AA96" i="9"/>
  <c r="AB96" i="9" s="1"/>
  <c r="AA78" i="9"/>
  <c r="AB78" i="9" s="1"/>
  <c r="AA77" i="9"/>
  <c r="AB77" i="9" s="1"/>
  <c r="AA76" i="9"/>
  <c r="AB76" i="9" s="1"/>
  <c r="AA75" i="9"/>
  <c r="AB75" i="9" s="1"/>
  <c r="AA74" i="9"/>
  <c r="AB74" i="9" s="1"/>
  <c r="AA73" i="9"/>
  <c r="AB73" i="9" s="1"/>
  <c r="AA72" i="9"/>
  <c r="AB72" i="9" s="1"/>
  <c r="AA71" i="9"/>
  <c r="AB71" i="9" s="1"/>
  <c r="AA70" i="9"/>
  <c r="AB70" i="9" s="1"/>
  <c r="AA69" i="9"/>
  <c r="AB69" i="9" s="1"/>
  <c r="AA61" i="9"/>
  <c r="AB61" i="9" s="1"/>
  <c r="AA60" i="9"/>
  <c r="AB60" i="9" s="1"/>
  <c r="AA56" i="9"/>
  <c r="AB56" i="9" s="1"/>
  <c r="AA53" i="9"/>
  <c r="AB53" i="9" s="1"/>
  <c r="AA45" i="9"/>
  <c r="AB45" i="9" s="1"/>
  <c r="AA44" i="9"/>
  <c r="AB44" i="9" s="1"/>
  <c r="AA36" i="9"/>
  <c r="AB36" i="9" s="1"/>
  <c r="AA35" i="9"/>
  <c r="AB35" i="9" s="1"/>
  <c r="AA34" i="9"/>
  <c r="AB34" i="9" s="1"/>
  <c r="AA25" i="9"/>
  <c r="AB25" i="9" s="1"/>
  <c r="AA24" i="9"/>
  <c r="AB24" i="9" s="1"/>
  <c r="AA22" i="9"/>
  <c r="AB22" i="9" s="1"/>
  <c r="AA21" i="9"/>
  <c r="AB21" i="9" s="1"/>
  <c r="AA20" i="9"/>
  <c r="AB20" i="9" s="1"/>
  <c r="AA19" i="9"/>
  <c r="AB19" i="9" s="1"/>
  <c r="AA17" i="9"/>
  <c r="AB17" i="9" s="1"/>
  <c r="AA15" i="9"/>
  <c r="AB15" i="9" s="1"/>
  <c r="AA14" i="9"/>
  <c r="AB14" i="9" s="1"/>
  <c r="AA12" i="9"/>
  <c r="AB12" i="9" s="1"/>
  <c r="AA11" i="9"/>
  <c r="AB11" i="9" s="1"/>
  <c r="AA9" i="9"/>
  <c r="AB9" i="9" s="1"/>
  <c r="AA7" i="9"/>
  <c r="AB7" i="9" s="1"/>
  <c r="AA6" i="9"/>
  <c r="AB6" i="9" s="1"/>
  <c r="AA84" i="8"/>
  <c r="AB84" i="8" s="1"/>
  <c r="AA83" i="8"/>
  <c r="AB83" i="8" s="1"/>
  <c r="AA82" i="8"/>
  <c r="AB82" i="8" s="1"/>
  <c r="AA81" i="8"/>
  <c r="AB81" i="8" s="1"/>
  <c r="AA80" i="8"/>
  <c r="AB80" i="8" s="1"/>
  <c r="AA79" i="8"/>
  <c r="AB79" i="8" s="1"/>
  <c r="AA75" i="8"/>
  <c r="AB75" i="8" s="1"/>
  <c r="AA199" i="8"/>
  <c r="AB199" i="8" s="1"/>
  <c r="AA186" i="8"/>
  <c r="AB186" i="8" s="1"/>
  <c r="AA176" i="8"/>
  <c r="AB176" i="8" s="1"/>
  <c r="AA171" i="8"/>
  <c r="AB171" i="8" s="1"/>
  <c r="AA169" i="8"/>
  <c r="AB169" i="8" s="1"/>
  <c r="AA168" i="8"/>
  <c r="AB168" i="8" s="1"/>
  <c r="AA167" i="8"/>
  <c r="AB167" i="8" s="1"/>
  <c r="AA165" i="8"/>
  <c r="AB165" i="8" s="1"/>
  <c r="AA164" i="8"/>
  <c r="AB164" i="8" s="1"/>
  <c r="AA163" i="8"/>
  <c r="AB163" i="8" s="1"/>
  <c r="AA161" i="8"/>
  <c r="AB161" i="8" s="1"/>
  <c r="AA160" i="8"/>
  <c r="AB160" i="8" s="1"/>
  <c r="AA159" i="8"/>
  <c r="AB159" i="8" s="1"/>
  <c r="AA158" i="8"/>
  <c r="AB158" i="8" s="1"/>
  <c r="AA157" i="8"/>
  <c r="AB157" i="8" s="1"/>
  <c r="AA156" i="8"/>
  <c r="AB156" i="8" s="1"/>
  <c r="AA151" i="8"/>
  <c r="AB151" i="8" s="1"/>
  <c r="AA150" i="8"/>
  <c r="AB150" i="8" s="1"/>
  <c r="AA149" i="8"/>
  <c r="AB149" i="8" s="1"/>
  <c r="AA148" i="8"/>
  <c r="AB148" i="8" s="1"/>
  <c r="AA147" i="8"/>
  <c r="AB147" i="8" s="1"/>
  <c r="AA146" i="8"/>
  <c r="AB146" i="8" s="1"/>
  <c r="AA145" i="8"/>
  <c r="AB145" i="8" s="1"/>
  <c r="AA142" i="8"/>
  <c r="AB142" i="8" s="1"/>
  <c r="AA141" i="8"/>
  <c r="AB141" i="8" s="1"/>
  <c r="AA140" i="8"/>
  <c r="AB140" i="8" s="1"/>
  <c r="AA139" i="8"/>
  <c r="AB139" i="8" s="1"/>
  <c r="AA138" i="8"/>
  <c r="AB138" i="8" s="1"/>
  <c r="AA137" i="8"/>
  <c r="AB137" i="8" s="1"/>
  <c r="AA136" i="8"/>
  <c r="AB136" i="8" s="1"/>
  <c r="AA135" i="8"/>
  <c r="AB135" i="8" s="1"/>
  <c r="AA117" i="8"/>
  <c r="AB117" i="8" s="1"/>
  <c r="AA116" i="8"/>
  <c r="AB116" i="8" s="1"/>
  <c r="AA115" i="8"/>
  <c r="AB115" i="8" s="1"/>
  <c r="AA114" i="8"/>
  <c r="AB114" i="8" s="1"/>
  <c r="AA113" i="8"/>
  <c r="AB113" i="8" s="1"/>
  <c r="AA112" i="8"/>
  <c r="AB112" i="8" s="1"/>
  <c r="AA111" i="8"/>
  <c r="AB111" i="8" s="1"/>
  <c r="AA110" i="8"/>
  <c r="AB110" i="8" s="1"/>
  <c r="AA109" i="8"/>
  <c r="AB109" i="8" s="1"/>
  <c r="AA108" i="8"/>
  <c r="AB108" i="8" s="1"/>
  <c r="AA107" i="8"/>
  <c r="AB107" i="8" s="1"/>
  <c r="AA106" i="8"/>
  <c r="AB106" i="8" s="1"/>
  <c r="AA105" i="8"/>
  <c r="AB105" i="8" s="1"/>
  <c r="AA104" i="8"/>
  <c r="AB104" i="8" s="1"/>
  <c r="AA99" i="8"/>
  <c r="AB99" i="8" s="1"/>
  <c r="AA98" i="8"/>
  <c r="AB98" i="8" s="1"/>
  <c r="AA97" i="8"/>
  <c r="AB97" i="8" s="1"/>
  <c r="AA95" i="8"/>
  <c r="AB95" i="8" s="1"/>
  <c r="AA93" i="8"/>
  <c r="AB93" i="8" s="1"/>
  <c r="AA92" i="8"/>
  <c r="AB92" i="8" s="1"/>
  <c r="AA91" i="8"/>
  <c r="AB91" i="8" s="1"/>
  <c r="AA90" i="8"/>
  <c r="AB90" i="8" s="1"/>
  <c r="AA89" i="8"/>
  <c r="AB89" i="8" s="1"/>
  <c r="AA88" i="8"/>
  <c r="AB88" i="8" s="1"/>
  <c r="AA87" i="8"/>
  <c r="AB87" i="8" s="1"/>
  <c r="AA86" i="8"/>
  <c r="AB86" i="8" s="1"/>
  <c r="AA72" i="8"/>
  <c r="AB72" i="8" s="1"/>
  <c r="AA71" i="8"/>
  <c r="AB71" i="8" s="1"/>
  <c r="AA70" i="8"/>
  <c r="AB70" i="8" s="1"/>
  <c r="AA65" i="8"/>
  <c r="AB65" i="8" s="1"/>
  <c r="AA61" i="8"/>
  <c r="AB61" i="8" s="1"/>
  <c r="AA60" i="8"/>
  <c r="AB60" i="8" s="1"/>
  <c r="AA58" i="8"/>
  <c r="AB58" i="8" s="1"/>
  <c r="AA56" i="8"/>
  <c r="AB56" i="8" s="1"/>
  <c r="AA54" i="8"/>
  <c r="AB54" i="8" s="1"/>
  <c r="AA50" i="8"/>
  <c r="AB50" i="8" s="1"/>
  <c r="AA48" i="8"/>
  <c r="AB48" i="8" s="1"/>
  <c r="AA47" i="8"/>
  <c r="AB47" i="8" s="1"/>
  <c r="AA46" i="8"/>
  <c r="AB46" i="8" s="1"/>
  <c r="AA41" i="8"/>
  <c r="AB41" i="8" s="1"/>
  <c r="AA40" i="8"/>
  <c r="AB40" i="8" s="1"/>
  <c r="AA39" i="8"/>
  <c r="AB39" i="8" s="1"/>
  <c r="AA38" i="8"/>
  <c r="AB38" i="8" s="1"/>
  <c r="AA37" i="8"/>
  <c r="AB37" i="8" s="1"/>
  <c r="AA36" i="8"/>
  <c r="AB36" i="8" s="1"/>
  <c r="AA34" i="8"/>
  <c r="AB34" i="8" s="1"/>
  <c r="AA33" i="8"/>
  <c r="AB33" i="8" s="1"/>
  <c r="AA31" i="8"/>
  <c r="AB31" i="8" s="1"/>
  <c r="AA30" i="8"/>
  <c r="AB30" i="8" s="1"/>
  <c r="AA85" i="7"/>
  <c r="AB85" i="7" s="1"/>
  <c r="AA83" i="7"/>
  <c r="AB83" i="7" s="1"/>
  <c r="AA82" i="7"/>
  <c r="AB82" i="7" s="1"/>
  <c r="AA81" i="7"/>
  <c r="AB81" i="7" s="1"/>
  <c r="AA80" i="7"/>
  <c r="AB80" i="7" s="1"/>
  <c r="AA79" i="7"/>
  <c r="AB79" i="7" s="1"/>
  <c r="AA78" i="7"/>
  <c r="AB78" i="7" s="1"/>
  <c r="AA74" i="7"/>
  <c r="AB74" i="7" s="1"/>
  <c r="AA71" i="7"/>
  <c r="AB71" i="7" s="1"/>
  <c r="AA70" i="7"/>
  <c r="AB70" i="7" s="1"/>
  <c r="AA69" i="7"/>
  <c r="AB69" i="7" s="1"/>
  <c r="AA64" i="7"/>
  <c r="AB64" i="7" s="1"/>
  <c r="AA60" i="7"/>
  <c r="AB60" i="7" s="1"/>
  <c r="AA200" i="7"/>
  <c r="AA188" i="7"/>
  <c r="AB188" i="7" s="1"/>
  <c r="AA178" i="7"/>
  <c r="AB178" i="7" s="1"/>
  <c r="AA173" i="7"/>
  <c r="AB173" i="7" s="1"/>
  <c r="AA171" i="7"/>
  <c r="AB171" i="7" s="1"/>
  <c r="AA170" i="7"/>
  <c r="AB170" i="7" s="1"/>
  <c r="AA169" i="7"/>
  <c r="AB169" i="7" s="1"/>
  <c r="AA167" i="7"/>
  <c r="AB167" i="7" s="1"/>
  <c r="AA166" i="7"/>
  <c r="AB166" i="7" s="1"/>
  <c r="AA165" i="7"/>
  <c r="AB165" i="7" s="1"/>
  <c r="AA163" i="7"/>
  <c r="AB163" i="7" s="1"/>
  <c r="AA162" i="7"/>
  <c r="AB162" i="7" s="1"/>
  <c r="AA161" i="7"/>
  <c r="AB161" i="7" s="1"/>
  <c r="AA160" i="7"/>
  <c r="AB160" i="7" s="1"/>
  <c r="AA159" i="7"/>
  <c r="AB159" i="7" s="1"/>
  <c r="AA158" i="7"/>
  <c r="AB158" i="7" s="1"/>
  <c r="AA153" i="7"/>
  <c r="AB153" i="7" s="1"/>
  <c r="AA152" i="7"/>
  <c r="AB152" i="7" s="1"/>
  <c r="AA151" i="7"/>
  <c r="AB151" i="7" s="1"/>
  <c r="AA150" i="7"/>
  <c r="AB150" i="7" s="1"/>
  <c r="AA149" i="7"/>
  <c r="AB149" i="7" s="1"/>
  <c r="AA148" i="7"/>
  <c r="AB148" i="7" s="1"/>
  <c r="AA147" i="7"/>
  <c r="AB147" i="7" s="1"/>
  <c r="AA144" i="7"/>
  <c r="AB144" i="7" s="1"/>
  <c r="AA143" i="7"/>
  <c r="AB143" i="7" s="1"/>
  <c r="AA142" i="7"/>
  <c r="AB142" i="7" s="1"/>
  <c r="AA141" i="7"/>
  <c r="AB141" i="7" s="1"/>
  <c r="AA140" i="7"/>
  <c r="AB140" i="7" s="1"/>
  <c r="AA139" i="7"/>
  <c r="AB139" i="7" s="1"/>
  <c r="AA138" i="7"/>
  <c r="AB138" i="7" s="1"/>
  <c r="AA137" i="7"/>
  <c r="AB137" i="7" s="1"/>
  <c r="AA119" i="7"/>
  <c r="AB119" i="7" s="1"/>
  <c r="AA118" i="7"/>
  <c r="AB118" i="7" s="1"/>
  <c r="AA117" i="7"/>
  <c r="AB117" i="7" s="1"/>
  <c r="AA116" i="7"/>
  <c r="AB116" i="7" s="1"/>
  <c r="AA115" i="7"/>
  <c r="AB115" i="7" s="1"/>
  <c r="AA114" i="7"/>
  <c r="AB114" i="7" s="1"/>
  <c r="AA113" i="7"/>
  <c r="AB113" i="7" s="1"/>
  <c r="AA112" i="7"/>
  <c r="AB112" i="7" s="1"/>
  <c r="AA111" i="7"/>
  <c r="AB111" i="7" s="1"/>
  <c r="AA110" i="7"/>
  <c r="AB110" i="7" s="1"/>
  <c r="AA109" i="7"/>
  <c r="AB109" i="7" s="1"/>
  <c r="AA108" i="7"/>
  <c r="AB108" i="7" s="1"/>
  <c r="AA107" i="7"/>
  <c r="AB107" i="7" s="1"/>
  <c r="AA106" i="7"/>
  <c r="AB106" i="7" s="1"/>
  <c r="AA101" i="7"/>
  <c r="AB101" i="7" s="1"/>
  <c r="AA100" i="7"/>
  <c r="AB100" i="7" s="1"/>
  <c r="AA99" i="7"/>
  <c r="AB99" i="7" s="1"/>
  <c r="AA94" i="7"/>
  <c r="AB94" i="7" s="1"/>
  <c r="AA92" i="7"/>
  <c r="AB92" i="7" s="1"/>
  <c r="AA91" i="7"/>
  <c r="AB91" i="7" s="1"/>
  <c r="AA90" i="7"/>
  <c r="AB90" i="7" s="1"/>
  <c r="AA89" i="7"/>
  <c r="AB89" i="7" s="1"/>
  <c r="AA88" i="7"/>
  <c r="AB88" i="7" s="1"/>
  <c r="AA87" i="7"/>
  <c r="AB87" i="7" s="1"/>
  <c r="AA86" i="7"/>
  <c r="AB86" i="7" s="1"/>
  <c r="AA59" i="7"/>
  <c r="AB59" i="7" s="1"/>
  <c r="AA57" i="7"/>
  <c r="AB57" i="7" s="1"/>
  <c r="AA55" i="7"/>
  <c r="AB55" i="7" s="1"/>
  <c r="AA52" i="7"/>
  <c r="AB52" i="7" s="1"/>
  <c r="AA50" i="7"/>
  <c r="AB50" i="7" s="1"/>
  <c r="AA49" i="7"/>
  <c r="AB49" i="7" s="1"/>
  <c r="AA48" i="7"/>
  <c r="AB48" i="7" s="1"/>
  <c r="AA47" i="7"/>
  <c r="AB47" i="7" s="1"/>
  <c r="AA41" i="7"/>
  <c r="AB41" i="7" s="1"/>
  <c r="AA40" i="7"/>
  <c r="AB40" i="7" s="1"/>
  <c r="AA39" i="7"/>
  <c r="AB39" i="7" s="1"/>
  <c r="AA38" i="7"/>
  <c r="AB38" i="7" s="1"/>
  <c r="AA37" i="7"/>
  <c r="AB37" i="7" s="1"/>
  <c r="AA36" i="7"/>
  <c r="AB36" i="7" s="1"/>
  <c r="AA34" i="7"/>
  <c r="AB34" i="7" s="1"/>
  <c r="AA33" i="7"/>
  <c r="AB33" i="7" s="1"/>
  <c r="AA31" i="7"/>
  <c r="AB31" i="7" s="1"/>
  <c r="AA30" i="7"/>
  <c r="AB30" i="7" s="1"/>
  <c r="AA88" i="6"/>
  <c r="AB88" i="6" s="1"/>
  <c r="AA87" i="6"/>
  <c r="AB87" i="6" s="1"/>
  <c r="AA86" i="6"/>
  <c r="AB86" i="6" s="1"/>
  <c r="AA85" i="6"/>
  <c r="AB85" i="6" s="1"/>
  <c r="AA83" i="6"/>
  <c r="AB83" i="6" s="1"/>
  <c r="AA82" i="6"/>
  <c r="AB82" i="6" s="1"/>
  <c r="AA81" i="6"/>
  <c r="AB81" i="6" s="1"/>
  <c r="AA80" i="6"/>
  <c r="AB80" i="6" s="1"/>
  <c r="AA79" i="6"/>
  <c r="AB79" i="6" s="1"/>
  <c r="AA78" i="6"/>
  <c r="AB78" i="6" s="1"/>
  <c r="AA74" i="6"/>
  <c r="AB74" i="6" s="1"/>
  <c r="AA199" i="6"/>
  <c r="AB199" i="6" s="1"/>
  <c r="AA186" i="6"/>
  <c r="AB186" i="6" s="1"/>
  <c r="AA175" i="6"/>
  <c r="AB175" i="6" s="1"/>
  <c r="AA170" i="6"/>
  <c r="AB170" i="6" s="1"/>
  <c r="AA168" i="6"/>
  <c r="AB168" i="6" s="1"/>
  <c r="AA167" i="6"/>
  <c r="AB167" i="6" s="1"/>
  <c r="AA166" i="6"/>
  <c r="AB166" i="6" s="1"/>
  <c r="AA164" i="6"/>
  <c r="AB164" i="6" s="1"/>
  <c r="AA163" i="6"/>
  <c r="AB163" i="6" s="1"/>
  <c r="AA162" i="6"/>
  <c r="AB162" i="6" s="1"/>
  <c r="AA160" i="6"/>
  <c r="AB160" i="6" s="1"/>
  <c r="AA159" i="6"/>
  <c r="AB159" i="6" s="1"/>
  <c r="AA158" i="6"/>
  <c r="AB158" i="6" s="1"/>
  <c r="AA157" i="6"/>
  <c r="AB157" i="6" s="1"/>
  <c r="AA156" i="6"/>
  <c r="AB156" i="6" s="1"/>
  <c r="AA155" i="6"/>
  <c r="AB155" i="6" s="1"/>
  <c r="AA150" i="6"/>
  <c r="AB150" i="6" s="1"/>
  <c r="AA149" i="6"/>
  <c r="AB149" i="6" s="1"/>
  <c r="AA148" i="6"/>
  <c r="AB148" i="6" s="1"/>
  <c r="AA147" i="6"/>
  <c r="AB147" i="6" s="1"/>
  <c r="AA146" i="6"/>
  <c r="AB146" i="6" s="1"/>
  <c r="AA145" i="6"/>
  <c r="AB145" i="6" s="1"/>
  <c r="AA144" i="6"/>
  <c r="AB144" i="6" s="1"/>
  <c r="AA141" i="6"/>
  <c r="AB141" i="6" s="1"/>
  <c r="AA140" i="6"/>
  <c r="AB140" i="6" s="1"/>
  <c r="AA139" i="6"/>
  <c r="AB139" i="6" s="1"/>
  <c r="AA138" i="6"/>
  <c r="AB138" i="6" s="1"/>
  <c r="AA137" i="6"/>
  <c r="AB137" i="6" s="1"/>
  <c r="AA136" i="6"/>
  <c r="AB136" i="6" s="1"/>
  <c r="AA135" i="6"/>
  <c r="AB135" i="6" s="1"/>
  <c r="AA134" i="6"/>
  <c r="AB134" i="6" s="1"/>
  <c r="AA116" i="6"/>
  <c r="AB116" i="6" s="1"/>
  <c r="AA115" i="6"/>
  <c r="AB115" i="6" s="1"/>
  <c r="AA114" i="6"/>
  <c r="AB114" i="6" s="1"/>
  <c r="AA113" i="6"/>
  <c r="AB113" i="6" s="1"/>
  <c r="AA112" i="6"/>
  <c r="AB112" i="6" s="1"/>
  <c r="AA111" i="6"/>
  <c r="AB111" i="6" s="1"/>
  <c r="AA110" i="6"/>
  <c r="AB110" i="6" s="1"/>
  <c r="AA109" i="6"/>
  <c r="AB109" i="6" s="1"/>
  <c r="AA108" i="6"/>
  <c r="AB108" i="6" s="1"/>
  <c r="AA107" i="6"/>
  <c r="AB107" i="6" s="1"/>
  <c r="AA106" i="6"/>
  <c r="AB106" i="6" s="1"/>
  <c r="AA105" i="6"/>
  <c r="AB105" i="6" s="1"/>
  <c r="AA104" i="6"/>
  <c r="AB104" i="6" s="1"/>
  <c r="AA103" i="6"/>
  <c r="AB103" i="6" s="1"/>
  <c r="AA98" i="6"/>
  <c r="AB98" i="6" s="1"/>
  <c r="AA97" i="6"/>
  <c r="AB97" i="6" s="1"/>
  <c r="AA96" i="6"/>
  <c r="AB96" i="6" s="1"/>
  <c r="AA94" i="6"/>
  <c r="AB94" i="6" s="1"/>
  <c r="AA92" i="6"/>
  <c r="AB92" i="6" s="1"/>
  <c r="AA91" i="6"/>
  <c r="AB91" i="6" s="1"/>
  <c r="AA90" i="6"/>
  <c r="AB90" i="6" s="1"/>
  <c r="AA89" i="6"/>
  <c r="AB89" i="6" s="1"/>
  <c r="AA71" i="6"/>
  <c r="AB71" i="6" s="1"/>
  <c r="AA70" i="6"/>
  <c r="AB70" i="6" s="1"/>
  <c r="AA69" i="6"/>
  <c r="AB69" i="6" s="1"/>
  <c r="AA64" i="6"/>
  <c r="AB64" i="6" s="1"/>
  <c r="AA60" i="6"/>
  <c r="AB60" i="6" s="1"/>
  <c r="AA59" i="6"/>
  <c r="AB59" i="6" s="1"/>
  <c r="AA57" i="6"/>
  <c r="AB57" i="6" s="1"/>
  <c r="AA55" i="6"/>
  <c r="AB55" i="6" s="1"/>
  <c r="AA52" i="6"/>
  <c r="AB52" i="6" s="1"/>
  <c r="AA50" i="6"/>
  <c r="AB50" i="6" s="1"/>
  <c r="AA49" i="6"/>
  <c r="AB49" i="6" s="1"/>
  <c r="AA48" i="6"/>
  <c r="AB48" i="6" s="1"/>
  <c r="AA61" i="6"/>
  <c r="AB61" i="6" s="1"/>
  <c r="AA47" i="6"/>
  <c r="AB47" i="6" s="1"/>
  <c r="AA46" i="6"/>
  <c r="AB46" i="6" s="1"/>
  <c r="AA42" i="6"/>
  <c r="AB42" i="6" s="1"/>
  <c r="AA41" i="6"/>
  <c r="AB41" i="6" s="1"/>
  <c r="AA40" i="6"/>
  <c r="AB40" i="6" s="1"/>
  <c r="AA39" i="6"/>
  <c r="AB39" i="6" s="1"/>
  <c r="AA38" i="6"/>
  <c r="AB38" i="6" s="1"/>
  <c r="AA37" i="6"/>
  <c r="AB37" i="6" s="1"/>
  <c r="AA36" i="6"/>
  <c r="AB36" i="6" s="1"/>
  <c r="AA34" i="6"/>
  <c r="AB34" i="6" s="1"/>
  <c r="AA33" i="6"/>
  <c r="AB33" i="6" s="1"/>
  <c r="AA31" i="6"/>
  <c r="AB31" i="6" s="1"/>
  <c r="AA30" i="6"/>
  <c r="AB30" i="6" s="1"/>
  <c r="AA6" i="6"/>
  <c r="AB6" i="6" s="1"/>
  <c r="AA154" i="1"/>
  <c r="AB154" i="1" s="1"/>
  <c r="AA149" i="1"/>
  <c r="AB149" i="1" s="1"/>
  <c r="AA147" i="1"/>
  <c r="AB147" i="1" s="1"/>
  <c r="AA146" i="1"/>
  <c r="AB146" i="1" s="1"/>
  <c r="AA143" i="1"/>
  <c r="AB143" i="1" s="1"/>
  <c r="AA142" i="1"/>
  <c r="AB142" i="1" s="1"/>
  <c r="AA141" i="1"/>
  <c r="AB141" i="1" s="1"/>
  <c r="AA140" i="1"/>
  <c r="AB140" i="1" s="1"/>
  <c r="AA135" i="1"/>
  <c r="AB135" i="1" s="1"/>
  <c r="AA134" i="1"/>
  <c r="AB134" i="1" s="1"/>
  <c r="AA133" i="1"/>
  <c r="AB133" i="1" s="1"/>
  <c r="AA132" i="1"/>
  <c r="AB132" i="1" s="1"/>
  <c r="AA131" i="1"/>
  <c r="AB131" i="1" s="1"/>
  <c r="AA130" i="1"/>
  <c r="AB130" i="1" s="1"/>
  <c r="AA129" i="1"/>
  <c r="AB129" i="1" s="1"/>
  <c r="AA126" i="1"/>
  <c r="AB126" i="1" s="1"/>
  <c r="AA125" i="1"/>
  <c r="AB125" i="1" s="1"/>
  <c r="AA124" i="1"/>
  <c r="AB124" i="1" s="1"/>
  <c r="AA123" i="1"/>
  <c r="AB123" i="1" s="1"/>
  <c r="AA122" i="1"/>
  <c r="AB122" i="1" s="1"/>
  <c r="AA121" i="1"/>
  <c r="AB121" i="1" s="1"/>
  <c r="AA120" i="1"/>
  <c r="AB120" i="1" s="1"/>
  <c r="AA119" i="1"/>
  <c r="AB119" i="1" s="1"/>
  <c r="AA100" i="1"/>
  <c r="AB100" i="1" s="1"/>
  <c r="AA99" i="1"/>
  <c r="AB99" i="1" s="1"/>
  <c r="AA98" i="1"/>
  <c r="AB98" i="1" s="1"/>
  <c r="AA97" i="1"/>
  <c r="AB97" i="1" s="1"/>
  <c r="AA96" i="1"/>
  <c r="AB96" i="1" s="1"/>
  <c r="AA95" i="1"/>
  <c r="AB95" i="1" s="1"/>
  <c r="AA94" i="1"/>
  <c r="AB94" i="1" s="1"/>
  <c r="AA93" i="1"/>
  <c r="AB93" i="1" s="1"/>
  <c r="AA92" i="1"/>
  <c r="AB92" i="1" s="1"/>
  <c r="AA91" i="1"/>
  <c r="AB91" i="1" s="1"/>
  <c r="AA90" i="1"/>
  <c r="AB90" i="1" s="1"/>
  <c r="AA89" i="1"/>
  <c r="AB89" i="1" s="1"/>
  <c r="AA88" i="1"/>
  <c r="AB88" i="1" s="1"/>
  <c r="AA87" i="1"/>
  <c r="AB87" i="1" s="1"/>
  <c r="AA83" i="1"/>
  <c r="AB83" i="1" s="1"/>
  <c r="AA82" i="1"/>
  <c r="AB82" i="1" s="1"/>
  <c r="AA80" i="1"/>
  <c r="AB80" i="1" s="1"/>
  <c r="AA78" i="1"/>
  <c r="AB78" i="1" s="1"/>
  <c r="AA77" i="1"/>
  <c r="AB77" i="1" s="1"/>
  <c r="AA76" i="1"/>
  <c r="AB76" i="1" s="1"/>
  <c r="AA75" i="1"/>
  <c r="AB75" i="1" s="1"/>
  <c r="AA74" i="1"/>
  <c r="AB74" i="1" s="1"/>
  <c r="AA73" i="1"/>
  <c r="AB73" i="1" s="1"/>
  <c r="AA72" i="1"/>
  <c r="AB72" i="1" s="1"/>
  <c r="AA70" i="1"/>
  <c r="AB70" i="1" s="1"/>
  <c r="AA69" i="1"/>
  <c r="AB69" i="1" s="1"/>
  <c r="AA68" i="1"/>
  <c r="AB68" i="1" s="1"/>
  <c r="AA67" i="1"/>
  <c r="AB67" i="1" s="1"/>
  <c r="AA66" i="1"/>
  <c r="AB66" i="1" s="1"/>
  <c r="AA65" i="1"/>
  <c r="AB65" i="1" s="1"/>
  <c r="AA61" i="1"/>
  <c r="AB61" i="1" s="1"/>
  <c r="AA58" i="1"/>
  <c r="AB58" i="1" s="1"/>
  <c r="AA57" i="1"/>
  <c r="AB57" i="1" s="1"/>
  <c r="AA56" i="1"/>
  <c r="AB56" i="1" s="1"/>
  <c r="AA51" i="1"/>
  <c r="AB51" i="1" s="1"/>
  <c r="AA48" i="1"/>
  <c r="AB48" i="1" s="1"/>
  <c r="AA47" i="1"/>
  <c r="AB47" i="1" s="1"/>
  <c r="AA45" i="1"/>
  <c r="AB45" i="1" s="1"/>
  <c r="AA43" i="1"/>
  <c r="AB43" i="1" s="1"/>
  <c r="AA42" i="1"/>
  <c r="AB42" i="1" s="1"/>
  <c r="AA40" i="1"/>
  <c r="AB40" i="1" s="1"/>
  <c r="AA39" i="1"/>
  <c r="AB39" i="1" s="1"/>
  <c r="AA38" i="1"/>
  <c r="AB38" i="1" s="1"/>
  <c r="AA34" i="1"/>
  <c r="AB34" i="1" s="1"/>
  <c r="AA33" i="1"/>
  <c r="AB33" i="1" s="1"/>
  <c r="AA32" i="1"/>
  <c r="AB32" i="1" s="1"/>
  <c r="AA31" i="1"/>
  <c r="AB31" i="1" s="1"/>
  <c r="AA30" i="1"/>
  <c r="AB30" i="1" s="1"/>
  <c r="AA29" i="1"/>
  <c r="AB29" i="1" s="1"/>
  <c r="AA27" i="1"/>
  <c r="AB27" i="1" s="1"/>
  <c r="AA26" i="1"/>
  <c r="AB26" i="1" s="1"/>
  <c r="AA24" i="1"/>
  <c r="AB24" i="1" s="1"/>
  <c r="AA23" i="1"/>
  <c r="AB23" i="1" s="1"/>
  <c r="AA6" i="1"/>
  <c r="AB6" i="1" s="1"/>
  <c r="AA202" i="5"/>
  <c r="AB202" i="5" s="1"/>
  <c r="AA189" i="5"/>
  <c r="AB189" i="5" s="1"/>
  <c r="AA179" i="5"/>
  <c r="AB179" i="5" s="1"/>
  <c r="AA174" i="5"/>
  <c r="AB174" i="5" s="1"/>
  <c r="AA172" i="5"/>
  <c r="AB172" i="5" s="1"/>
  <c r="AA171" i="5"/>
  <c r="AB171" i="5" s="1"/>
  <c r="AA170" i="5"/>
  <c r="AB170" i="5" s="1"/>
  <c r="AA168" i="5"/>
  <c r="AB168" i="5" s="1"/>
  <c r="AA167" i="5"/>
  <c r="AB167" i="5" s="1"/>
  <c r="AA166" i="5"/>
  <c r="AB166" i="5" s="1"/>
  <c r="AA164" i="5"/>
  <c r="AB164" i="5" s="1"/>
  <c r="AA163" i="5"/>
  <c r="AB163" i="5" s="1"/>
  <c r="AA162" i="5"/>
  <c r="AB162" i="5" s="1"/>
  <c r="AA161" i="5"/>
  <c r="AB161" i="5" s="1"/>
  <c r="AA160" i="5"/>
  <c r="AB160" i="5" s="1"/>
  <c r="AA159" i="5"/>
  <c r="AB159" i="5" s="1"/>
  <c r="AA154" i="5"/>
  <c r="AB154" i="5" s="1"/>
  <c r="AA153" i="5"/>
  <c r="AB153" i="5" s="1"/>
  <c r="AA152" i="5"/>
  <c r="AB152" i="5" s="1"/>
  <c r="AA151" i="5"/>
  <c r="AB151" i="5" s="1"/>
  <c r="AA150" i="5"/>
  <c r="AB150" i="5" s="1"/>
  <c r="AA149" i="5"/>
  <c r="AB149" i="5" s="1"/>
  <c r="AA148" i="5"/>
  <c r="AB148" i="5" s="1"/>
  <c r="AA145" i="5"/>
  <c r="AB145" i="5" s="1"/>
  <c r="AA144" i="5"/>
  <c r="AB144" i="5" s="1"/>
  <c r="AA143" i="5"/>
  <c r="AB143" i="5" s="1"/>
  <c r="AA142" i="5"/>
  <c r="AB142" i="5" s="1"/>
  <c r="AA141" i="5"/>
  <c r="AB141" i="5" s="1"/>
  <c r="AA140" i="5"/>
  <c r="AB140" i="5" s="1"/>
  <c r="AA139" i="5"/>
  <c r="AB139" i="5" s="1"/>
  <c r="AA138" i="5"/>
  <c r="AB138" i="5" s="1"/>
  <c r="AA120" i="5"/>
  <c r="AB120" i="5" s="1"/>
  <c r="AA119" i="5"/>
  <c r="AB119" i="5" s="1"/>
  <c r="AA118" i="5"/>
  <c r="AB118" i="5" s="1"/>
  <c r="AA117" i="5"/>
  <c r="AB117" i="5" s="1"/>
  <c r="AA116" i="5"/>
  <c r="AB116" i="5" s="1"/>
  <c r="AA115" i="5"/>
  <c r="AB115" i="5" s="1"/>
  <c r="AA114" i="5"/>
  <c r="AB114" i="5" s="1"/>
  <c r="AA113" i="5"/>
  <c r="AB113" i="5" s="1"/>
  <c r="AA112" i="5"/>
  <c r="AB112" i="5" s="1"/>
  <c r="AA111" i="5"/>
  <c r="AB111" i="5" s="1"/>
  <c r="AA110" i="5"/>
  <c r="AB110" i="5" s="1"/>
  <c r="AA109" i="5"/>
  <c r="AB109" i="5" s="1"/>
  <c r="AA108" i="5"/>
  <c r="AB108" i="5" s="1"/>
  <c r="AA107" i="5"/>
  <c r="AB107" i="5" s="1"/>
  <c r="AA102" i="5"/>
  <c r="AB102" i="5" s="1"/>
  <c r="AA101" i="5"/>
  <c r="AB101" i="5" s="1"/>
  <c r="AA100" i="5"/>
  <c r="AB100" i="5" s="1"/>
  <c r="AA99" i="5"/>
  <c r="AB99" i="5" s="1"/>
  <c r="AA94" i="5"/>
  <c r="AB94" i="5" s="1"/>
  <c r="AA92" i="5"/>
  <c r="AB92" i="5" s="1"/>
  <c r="AA91" i="5"/>
  <c r="AB91" i="5" s="1"/>
  <c r="AA90" i="5"/>
  <c r="AB90" i="5" s="1"/>
  <c r="AA89" i="5"/>
  <c r="AB89" i="5" s="1"/>
  <c r="AA88" i="5"/>
  <c r="AB88" i="5" s="1"/>
  <c r="AA87" i="5"/>
  <c r="AB87" i="5" s="1"/>
  <c r="AA86" i="5"/>
  <c r="AB86" i="5" s="1"/>
  <c r="AA85" i="5"/>
  <c r="AB85" i="5" s="1"/>
  <c r="AA83" i="5"/>
  <c r="AB83" i="5" s="1"/>
  <c r="AA82" i="5"/>
  <c r="AB82" i="5" s="1"/>
  <c r="AA81" i="5"/>
  <c r="AB81" i="5" s="1"/>
  <c r="AA80" i="5"/>
  <c r="AB80" i="5" s="1"/>
  <c r="AA74" i="5"/>
  <c r="AB74" i="5" s="1"/>
  <c r="AA71" i="5"/>
  <c r="AB71" i="5" s="1"/>
  <c r="AA70" i="5"/>
  <c r="AB70" i="5" s="1"/>
  <c r="AA69" i="5"/>
  <c r="AB69" i="5" s="1"/>
  <c r="AA64" i="5"/>
  <c r="AB64" i="5" s="1"/>
  <c r="AA59" i="5"/>
  <c r="AB59" i="5" s="1"/>
  <c r="AA58" i="5"/>
  <c r="AB58" i="5" s="1"/>
  <c r="AA56" i="5"/>
  <c r="AB56" i="5" s="1"/>
  <c r="AA54" i="5"/>
  <c r="AB54" i="5" s="1"/>
  <c r="AA52" i="5"/>
  <c r="AB52" i="5" s="1"/>
  <c r="AA50" i="5"/>
  <c r="AB50" i="5" s="1"/>
  <c r="AA47" i="5"/>
  <c r="AB47" i="5" s="1"/>
  <c r="AA46" i="5"/>
  <c r="AB46" i="5" s="1"/>
  <c r="AA41" i="5"/>
  <c r="AB41" i="5" s="1"/>
  <c r="AA40" i="5"/>
  <c r="AB40" i="5" s="1"/>
  <c r="AA39" i="5"/>
  <c r="AB39" i="5" s="1"/>
  <c r="AA38" i="5"/>
  <c r="AB38" i="5" s="1"/>
  <c r="AA37" i="5"/>
  <c r="AB37" i="5" s="1"/>
  <c r="AA36" i="5"/>
  <c r="AA34" i="5"/>
  <c r="AB34" i="5" s="1"/>
  <c r="AA33" i="5"/>
  <c r="AB33" i="5" s="1"/>
  <c r="AA31" i="5"/>
  <c r="AB31" i="5" s="1"/>
  <c r="AA30" i="5"/>
  <c r="AB30" i="5" s="1"/>
  <c r="AB45" i="10"/>
  <c r="F171" i="1"/>
  <c r="Z71" i="10"/>
  <c r="G71" i="10"/>
  <c r="H71" i="10"/>
  <c r="I71" i="10"/>
  <c r="J71" i="10"/>
  <c r="K71" i="10"/>
  <c r="L71" i="10"/>
  <c r="M71" i="10"/>
  <c r="N71" i="10"/>
  <c r="O71" i="10"/>
  <c r="P71" i="10"/>
  <c r="Q71" i="10"/>
  <c r="R71" i="10"/>
  <c r="S71" i="10"/>
  <c r="T71" i="10"/>
  <c r="U71" i="10"/>
  <c r="V71" i="10"/>
  <c r="W71" i="10"/>
  <c r="X71" i="10"/>
  <c r="Y71" i="10"/>
  <c r="G151" i="9"/>
  <c r="H151" i="9"/>
  <c r="I151" i="9"/>
  <c r="J151" i="9"/>
  <c r="K151" i="9"/>
  <c r="L151" i="9"/>
  <c r="M151" i="9"/>
  <c r="N151" i="9"/>
  <c r="O151" i="9"/>
  <c r="P151" i="9"/>
  <c r="Q151" i="9"/>
  <c r="R151" i="9"/>
  <c r="S151" i="9"/>
  <c r="T151" i="9"/>
  <c r="U151" i="9"/>
  <c r="V151" i="9"/>
  <c r="W151" i="9"/>
  <c r="X151" i="9"/>
  <c r="Y151" i="9"/>
  <c r="Z151" i="9"/>
  <c r="F151" i="9"/>
  <c r="F207" i="8"/>
  <c r="F208" i="7"/>
  <c r="L207" i="6"/>
  <c r="G207" i="6"/>
  <c r="H207" i="6"/>
  <c r="I207" i="6"/>
  <c r="J207" i="6"/>
  <c r="K207" i="6"/>
  <c r="M207" i="6"/>
  <c r="N207" i="6"/>
  <c r="O207" i="6"/>
  <c r="P207" i="6"/>
  <c r="Q207" i="6"/>
  <c r="R207" i="6"/>
  <c r="S207" i="6"/>
  <c r="T207" i="6"/>
  <c r="U207" i="6"/>
  <c r="V207" i="6"/>
  <c r="W207" i="6"/>
  <c r="X207" i="6"/>
  <c r="Y207" i="6"/>
  <c r="Z207" i="6"/>
  <c r="F207" i="6"/>
  <c r="F210" i="5"/>
  <c r="K171" i="1"/>
  <c r="L171" i="1"/>
  <c r="M171" i="1"/>
  <c r="N171" i="1"/>
  <c r="O171" i="1"/>
  <c r="P171" i="1"/>
  <c r="Q171" i="1"/>
  <c r="R171" i="1"/>
  <c r="S171" i="1"/>
  <c r="T171" i="1"/>
  <c r="U171" i="1"/>
  <c r="V171" i="1"/>
  <c r="W171" i="1"/>
  <c r="X171" i="1"/>
  <c r="Y171" i="1"/>
  <c r="Z171" i="1"/>
  <c r="J171" i="1"/>
  <c r="I171" i="1"/>
  <c r="H171" i="1"/>
  <c r="G171" i="1"/>
  <c r="AB8" i="10"/>
  <c r="AB23" i="10"/>
  <c r="D2" i="5"/>
  <c r="D2" i="6" s="1"/>
  <c r="D2" i="7" s="1"/>
  <c r="D2" i="8" s="1"/>
  <c r="D2" i="9" s="1"/>
  <c r="D2" i="10" s="1"/>
  <c r="AB36" i="5" l="1"/>
  <c r="AB210" i="5" s="1"/>
  <c r="AA210" i="5"/>
  <c r="AB200" i="7"/>
  <c r="AB208" i="7" s="1"/>
  <c r="AA208" i="7"/>
  <c r="AB71" i="10"/>
  <c r="AA71" i="10"/>
  <c r="AB151" i="9"/>
  <c r="AA151" i="9"/>
  <c r="AB207" i="8"/>
  <c r="AA207" i="8"/>
  <c r="AB207" i="6"/>
  <c r="AA207" i="6"/>
  <c r="AA171" i="1"/>
  <c r="AB171" i="1"/>
</calcChain>
</file>

<file path=xl/comments1.xml><?xml version="1.0" encoding="utf-8"?>
<comments xmlns="http://schemas.openxmlformats.org/spreadsheetml/2006/main">
  <authors>
    <author>Оператор 3</author>
    <author>Dim</author>
  </authors>
  <commentLis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Картофель, морковь, филе куриное, яйцо, зеленый горошек, майонез, специи</t>
        </r>
      </text>
    </comment>
    <comment ref="D23"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24"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26" authorId="0">
      <text>
        <r>
          <rPr>
            <sz val="9"/>
            <color indexed="81"/>
            <rFont val="Tahoma"/>
            <family val="2"/>
            <charset val="204"/>
          </rPr>
          <t>Ветчина из индейки, сыр полутвёрдый, яйца, сыр плавленый, майонез, чеснок, укроп.</t>
        </r>
      </text>
    </comment>
    <comment ref="D27" authorId="0">
      <text>
        <r>
          <rPr>
            <sz val="9"/>
            <color indexed="81"/>
            <rFont val="Tahoma"/>
            <family val="2"/>
            <charset val="204"/>
          </rPr>
          <t>Крабовые палочки (сурими), сыр полутвёрдый, яйца, сыр плавленый, майонез, чеснок</t>
        </r>
      </text>
    </comment>
    <comment ref="D29" authorId="0">
      <text>
        <r>
          <rPr>
            <sz val="9"/>
            <color indexed="81"/>
            <rFont val="Tahoma"/>
            <family val="2"/>
            <charset val="204"/>
          </rPr>
          <t>Говядина, морковь, картофель, лук, капуста, свекла</t>
        </r>
      </text>
    </comment>
    <comment ref="D30" authorId="0">
      <text>
        <r>
          <rPr>
            <sz val="9"/>
            <color indexed="81"/>
            <rFont val="Tahoma"/>
            <family val="2"/>
            <charset val="204"/>
          </rPr>
          <t>Капуста белокочанная, курица, картофель, морковь, лук репка, томаты</t>
        </r>
      </text>
    </comment>
    <comment ref="D31" authorId="0">
      <text>
        <r>
          <rPr>
            <sz val="9"/>
            <color indexed="81"/>
            <rFont val="Tahoma"/>
            <family val="2"/>
            <charset val="204"/>
          </rPr>
          <t xml:space="preserve">Овсяные хлопья, молоко 3.2%, вода, масло сливочное, сахар, соль
</t>
        </r>
      </text>
    </comment>
    <comment ref="D32" authorId="0">
      <text>
        <r>
          <rPr>
            <sz val="9"/>
            <color indexed="81"/>
            <rFont val="Tahoma"/>
            <family val="2"/>
            <charset val="204"/>
          </rPr>
          <t xml:space="preserve">Рис, молоко 3.2%, вода, масло сливочное, сахар, соль
</t>
        </r>
      </text>
    </comment>
    <comment ref="D33" authorId="0">
      <text>
        <r>
          <rPr>
            <sz val="9"/>
            <color indexed="81"/>
            <rFont val="Tahoma"/>
            <family val="2"/>
            <charset val="204"/>
          </rPr>
          <t xml:space="preserve">Крупа пшенная, молоко 3.2%, вода, масло сливочное, сахар, соль
</t>
        </r>
      </text>
    </comment>
    <comment ref="D34" authorId="0">
      <text>
        <r>
          <rPr>
            <sz val="9"/>
            <color indexed="81"/>
            <rFont val="Tahoma"/>
            <family val="2"/>
            <charset val="204"/>
          </rPr>
          <t xml:space="preserve">Яйцо куриное, молоко 3,2%, сосиски молочные гост, масло подсолнечное, соль.
</t>
        </r>
      </text>
    </comment>
    <comment ref="D35"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36"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38" authorId="0">
      <text>
        <r>
          <rPr>
            <sz val="9"/>
            <color indexed="81"/>
            <rFont val="Tahoma"/>
            <family val="2"/>
            <charset val="204"/>
          </rPr>
          <t>Свиное филе, лапша, лук, морковь, кунжут, баклажаны, чеснок, специи</t>
        </r>
      </text>
    </comment>
    <comment ref="D39" authorId="0">
      <text>
        <r>
          <rPr>
            <sz val="9"/>
            <color indexed="81"/>
            <rFont val="Tahoma"/>
            <family val="2"/>
            <charset val="204"/>
          </rPr>
          <t>Куриное филе, лук репка, мука в/с, молоко, яйца, масло подсолнечное, специи.</t>
        </r>
      </text>
    </comment>
    <comment ref="D40"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41" authorId="0">
      <text>
        <r>
          <rPr>
            <sz val="9"/>
            <color indexed="81"/>
            <rFont val="Tahoma"/>
            <family val="2"/>
            <charset val="204"/>
          </rPr>
          <t>Филе горбуши, яйцо куриное, сухари панировочные, мука вс, соль, перец черный молотый</t>
        </r>
      </text>
    </comment>
    <comment ref="D42" authorId="0">
      <text>
        <r>
          <rPr>
            <sz val="9"/>
            <color indexed="81"/>
            <rFont val="Tahoma"/>
            <family val="2"/>
            <charset val="204"/>
          </rPr>
          <t>Филе минтая, яйцо куриное, сухари панировочные, мука вс, соль, перец черный молотый</t>
        </r>
      </text>
    </comment>
    <comment ref="D43"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44"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45"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46"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47"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48"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49"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50"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51" authorId="0">
      <text>
        <r>
          <rPr>
            <sz val="9"/>
            <color indexed="81"/>
            <rFont val="Tahoma"/>
            <family val="2"/>
            <charset val="204"/>
          </rPr>
          <t>Говядина, картофель, яйцо, лук, специи</t>
        </r>
      </text>
    </comment>
    <comment ref="D52"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53"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54"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55"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56"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57"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58"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59"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60"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61" authorId="0">
      <text>
        <r>
          <rPr>
            <sz val="9"/>
            <color indexed="81"/>
            <rFont val="Tahoma"/>
            <family val="2"/>
            <charset val="204"/>
          </rPr>
          <t>Грудка куриная, сыр, масло растительное, картофель, молоко, масло сливочное, соль</t>
        </r>
      </text>
    </comment>
    <comment ref="D62"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63"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64"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65"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66"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67" authorId="0">
      <text>
        <r>
          <rPr>
            <sz val="9"/>
            <color indexed="81"/>
            <rFont val="Tahoma"/>
            <family val="2"/>
            <charset val="204"/>
          </rPr>
          <t>Филе говядины, лук репчатый, мука в/с, специи, сметана</t>
        </r>
      </text>
    </comment>
    <comment ref="D68"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69"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70"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71" authorId="0">
      <text>
        <r>
          <rPr>
            <sz val="9"/>
            <color indexed="81"/>
            <rFont val="Tahoma"/>
            <family val="2"/>
            <charset val="204"/>
          </rPr>
          <t>Паста, свинина, говядина, соль, перец болгарский, лук, томатная паста</t>
        </r>
      </text>
    </comment>
    <comment ref="D72"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73" authorId="0">
      <text>
        <r>
          <rPr>
            <sz val="9"/>
            <color indexed="81"/>
            <rFont val="Tahoma"/>
            <family val="2"/>
            <charset val="204"/>
          </rPr>
          <t>Рис, морковь, куриные грудки, лук репчатый, изюм, масло растительное, специи</t>
        </r>
      </text>
    </comment>
    <comment ref="D74" authorId="0">
      <text>
        <r>
          <rPr>
            <sz val="9"/>
            <color indexed="81"/>
            <rFont val="Tahoma"/>
            <family val="2"/>
            <charset val="204"/>
          </rPr>
          <t>Рис, филе говяжье, морковь, лук репчатый, масло растительное, специи</t>
        </r>
      </text>
    </comment>
    <comment ref="D75" authorId="0">
      <text>
        <r>
          <rPr>
            <sz val="9"/>
            <color indexed="81"/>
            <rFont val="Tahoma"/>
            <family val="2"/>
            <charset val="204"/>
          </rPr>
          <t>Сосиски, макароны, кетчуп.</t>
        </r>
      </text>
    </comment>
    <comment ref="D76"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77" authorId="0">
      <text>
        <r>
          <rPr>
            <sz val="9"/>
            <color indexed="81"/>
            <rFont val="Tahoma"/>
            <family val="2"/>
            <charset val="204"/>
          </rPr>
          <t>Куриное филе, лапша, лук, морковь, баклажаны, чеснок, специи, кунжут</t>
        </r>
      </text>
    </comment>
    <comment ref="D78"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79"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80"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82" authorId="0">
      <text>
        <r>
          <rPr>
            <sz val="9"/>
            <color indexed="81"/>
            <rFont val="Tahoma"/>
            <family val="2"/>
            <charset val="204"/>
          </rPr>
          <t>Картофель отварной, масло, соль</t>
        </r>
      </text>
    </comment>
    <comment ref="D83" authorId="0">
      <text>
        <r>
          <rPr>
            <sz val="9"/>
            <color indexed="81"/>
            <rFont val="Tahoma"/>
            <family val="2"/>
            <charset val="204"/>
          </rPr>
          <t xml:space="preserve">Отварная гречневая крупа, соль, вода.
</t>
        </r>
      </text>
    </comment>
    <comment ref="D85" authorId="0">
      <text>
        <r>
          <rPr>
            <sz val="9"/>
            <color indexed="81"/>
            <rFont val="Tahoma"/>
            <family val="2"/>
            <charset val="204"/>
          </rPr>
          <t>Творог 9%,  сахар, манная крупа, яйцо.</t>
        </r>
      </text>
    </comment>
    <comment ref="D86"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87"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88"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89" authorId="0">
      <text>
        <r>
          <rPr>
            <sz val="9"/>
            <color indexed="81"/>
            <rFont val="Tahoma"/>
            <family val="2"/>
            <charset val="204"/>
          </rPr>
          <t>Мука пшеничная в/с, маргарин, яйцо, молоко, говядина, курица, лук репчатый, специи</t>
        </r>
      </text>
    </comment>
    <comment ref="D90"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91" authorId="0">
      <text>
        <r>
          <rPr>
            <sz val="9"/>
            <color indexed="81"/>
            <rFont val="Tahoma"/>
            <family val="2"/>
            <charset val="204"/>
          </rPr>
          <t>Сосиски, мука в/с, маргарин, молоко, яйцо,  дрожжи, сахар, соль</t>
        </r>
      </text>
    </comment>
    <comment ref="D92" authorId="0">
      <text>
        <r>
          <rPr>
            <sz val="9"/>
            <color indexed="81"/>
            <rFont val="Tahoma"/>
            <family val="2"/>
            <charset val="204"/>
          </rPr>
          <t>Мука в/с, сахар, маргарин, яйцо, дрожжи, соль, мак пищевой, молоко</t>
        </r>
      </text>
    </comment>
    <comment ref="D93"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94" authorId="0">
      <text>
        <r>
          <rPr>
            <sz val="9"/>
            <color indexed="81"/>
            <rFont val="Tahoma"/>
            <family val="2"/>
            <charset val="204"/>
          </rPr>
          <t>Мука в/с, творог, яйца, сахар</t>
        </r>
      </text>
    </comment>
    <comment ref="D95"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96"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97"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98"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99"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00"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19" authorId="0">
      <text>
        <r>
          <rPr>
            <sz val="9"/>
            <color indexed="81"/>
            <rFont val="Tahoma"/>
            <family val="2"/>
            <charset val="204"/>
          </rPr>
          <t>Мука в/с, молоко, масло подсолнечное, яйца, сахар, соль.</t>
        </r>
      </text>
    </comment>
    <comment ref="D120"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21"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22"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23" authorId="0">
      <text>
        <r>
          <rPr>
            <sz val="9"/>
            <color indexed="81"/>
            <rFont val="Tahoma"/>
            <family val="2"/>
            <charset val="204"/>
          </rPr>
          <t>Мука в/с, молоко, яйца, масло сливочное, сахар, дрожжи, соль. творог 9%, сахар, яйца.</t>
        </r>
      </text>
    </comment>
    <comment ref="D124"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25"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26"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27"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28"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29"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30"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31"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32"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33"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34"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35"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36"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37"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38"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39"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40"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41" authorId="0">
      <text>
        <r>
          <rPr>
            <sz val="9"/>
            <color indexed="81"/>
            <rFont val="Tahoma"/>
            <family val="2"/>
            <charset val="204"/>
          </rPr>
          <t>Лаваш , сёмга солёная, блины яичные, сыр творожный,  салат Айсберг, масло сливочное.</t>
        </r>
      </text>
    </comment>
    <comment ref="D142"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43" authorId="0">
      <text>
        <r>
          <rPr>
            <sz val="9"/>
            <color indexed="81"/>
            <rFont val="Tahoma"/>
            <family val="2"/>
            <charset val="204"/>
          </rPr>
          <t>Лаваш , ветчина из индейки , капуста пекинская, сыр творожный , огурцы,  сыр полутвёрдый.</t>
        </r>
      </text>
    </comment>
    <comment ref="D144"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45"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46"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47"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2.xml><?xml version="1.0" encoding="utf-8"?>
<comments xmlns="http://schemas.openxmlformats.org/spreadsheetml/2006/main">
  <authors>
    <author>Оператор 3</author>
    <author>Dim</author>
    <author>Кейтеринг</author>
  </authors>
  <commentLis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Капуста белокочанная, морковь, огурцы, болгарский перец сладкий, подсолнечное масло, специи</t>
        </r>
      </text>
    </comment>
    <comment ref="D22" authorId="0">
      <text>
        <r>
          <rPr>
            <sz val="9"/>
            <color indexed="81"/>
            <rFont val="Tahoma"/>
            <family val="2"/>
            <charset val="204"/>
          </rPr>
          <t xml:space="preserve">Куриное филе, огурцы свежие, яйцо, кукуруза, майонез
</t>
        </r>
      </text>
    </comment>
    <comment ref="D23" authorId="0">
      <text>
        <r>
          <rPr>
            <sz val="9"/>
            <color indexed="81"/>
            <rFont val="Tahoma"/>
            <family val="2"/>
            <charset val="204"/>
          </rPr>
          <t>Картофель, морковь, ветчина, яйцо, зеленый горошек, майонез, специи</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Сосиска, грудинка копченая, картофель, лук, морковь, томатное пюре, маслины, лимон</t>
        </r>
      </text>
    </comment>
    <comment ref="D37" authorId="0">
      <text>
        <r>
          <rPr>
            <sz val="9"/>
            <color indexed="81"/>
            <rFont val="Tahoma"/>
            <family val="2"/>
            <charset val="204"/>
          </rPr>
          <t>Лапша домашняя, картофель, морковь ,лук репка, курица</t>
        </r>
      </text>
    </comment>
    <comment ref="D38" authorId="0">
      <text>
        <r>
          <rPr>
            <sz val="9"/>
            <color indexed="81"/>
            <rFont val="Tahoma"/>
            <family val="2"/>
            <charset val="204"/>
          </rPr>
          <t>Морковь, картофель, свекла, лук репка, капуста белокочанная, грибы шампиньоны, масло подсолнечное, специи</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 xml:space="preserve">Яйцо куриное, молоко 3,2%, томаты, масло подсолнечное, укроп,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Индейка, курица, мука в/с, яйцо, майонез, чеснок, масло растительное, специи</t>
        </r>
      </text>
    </comment>
    <comment ref="D47" authorId="0">
      <text>
        <r>
          <rPr>
            <sz val="9"/>
            <color indexed="81"/>
            <rFont val="Tahoma"/>
            <family val="2"/>
            <charset val="204"/>
          </rPr>
          <t>Свинина, филе куриное, говядина, хлеб белый, лук, картофель, чеснок, яйцо куриное</t>
        </r>
      </text>
    </comment>
    <comment ref="D48" authorId="0">
      <text>
        <r>
          <rPr>
            <sz val="9"/>
            <color indexed="81"/>
            <rFont val="Tahoma"/>
            <family val="2"/>
            <charset val="204"/>
          </rPr>
          <t>Филе говяжье, лук, морковь, томат, масло растительное, фасоль стручковая, специи.</t>
        </r>
      </text>
    </comment>
    <comment ref="D49" authorId="0">
      <text>
        <r>
          <rPr>
            <sz val="9"/>
            <color indexed="81"/>
            <rFont val="Tahoma"/>
            <family val="2"/>
            <charset val="204"/>
          </rPr>
          <t xml:space="preserve">Филе индейки отварное, огрурец, помидор, соль.
</t>
        </r>
      </text>
    </comment>
    <comment ref="D50"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1" authorId="0">
      <text>
        <r>
          <rPr>
            <sz val="9"/>
            <color indexed="81"/>
            <rFont val="Tahoma"/>
            <family val="2"/>
            <charset val="204"/>
          </rPr>
          <t>Филе горбуши, яйцо куриное, сухари панировочные, мука вс, соль, перец черный молотый</t>
        </r>
      </text>
    </comment>
    <comment ref="D52" authorId="0">
      <text>
        <r>
          <rPr>
            <sz val="9"/>
            <color indexed="81"/>
            <rFont val="Tahoma"/>
            <family val="2"/>
            <charset val="204"/>
          </rPr>
          <t>Филе минтая, яйцо куриное, сухари панировочные, мука вс, соль, перец черный молотый</t>
        </r>
      </text>
    </comment>
    <comment ref="D53" authorId="0">
      <text>
        <r>
          <rPr>
            <sz val="9"/>
            <color indexed="81"/>
            <rFont val="Tahoma"/>
            <family val="2"/>
            <charset val="204"/>
          </rPr>
          <t xml:space="preserve">курица "Терияки" - филе куриное, лук репчатый, капуста цветная, капуста пекинская, перец болгарский,
масло подсолнечное, соус соевый, лук зелёный, крахмал картофельный, сахар, чеснок сушёный; 
рис круглозёрный, вода питьевая, фасоль красная, кунжут белый.
</t>
        </r>
      </text>
    </comment>
    <comment ref="D54"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5"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6"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59"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0" authorId="0">
      <text>
        <r>
          <rPr>
            <sz val="9"/>
            <color indexed="81"/>
            <rFont val="Tahoma"/>
            <family val="2"/>
            <charset val="204"/>
          </rPr>
          <t>Капуста, рис, свинина, говядина, лук репчатый, помидоры,специи</t>
        </r>
      </text>
    </comment>
    <comment ref="D61"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2"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3" authorId="0">
      <text>
        <r>
          <rPr>
            <sz val="9"/>
            <color indexed="81"/>
            <rFont val="Tahoma"/>
            <family val="2"/>
            <charset val="204"/>
          </rPr>
          <t>Цыпленок, картофель, морковь, лук репчатый, томатная паста, лавровый лист, чеснок, помидоры, специи.</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9" authorId="0">
      <text>
        <r>
          <rPr>
            <sz val="9"/>
            <color indexed="81"/>
            <rFont val="Tahoma"/>
            <family val="2"/>
            <charset val="204"/>
          </rPr>
          <t>Картофель отварной, масло, соль</t>
        </r>
      </text>
    </comment>
    <comment ref="D100" authorId="0">
      <text>
        <r>
          <rPr>
            <sz val="9"/>
            <color indexed="81"/>
            <rFont val="Tahoma"/>
            <family val="2"/>
            <charset val="204"/>
          </rPr>
          <t>Макароны отварные, масло, соль</t>
        </r>
      </text>
    </comment>
    <comment ref="D101" authorId="0">
      <text>
        <r>
          <rPr>
            <sz val="9"/>
            <color indexed="81"/>
            <rFont val="Tahoma"/>
            <family val="2"/>
            <charset val="204"/>
          </rPr>
          <t>Брокколи, цветная капуста, зеленый горошек, молоко, яйца, сыр, специи</t>
        </r>
      </text>
    </comment>
    <comment ref="D102" authorId="0">
      <text>
        <r>
          <rPr>
            <sz val="9"/>
            <color indexed="81"/>
            <rFont val="Tahoma"/>
            <family val="2"/>
            <charset val="204"/>
          </rPr>
          <t>Рис отварной, соль</t>
        </r>
      </text>
    </comment>
    <comment ref="D103" authorId="2">
      <text>
        <r>
          <rPr>
            <b/>
            <sz val="9"/>
            <color indexed="81"/>
            <rFont val="Tahoma"/>
            <family val="2"/>
            <charset val="204"/>
          </rPr>
          <t>Кейтеринг:</t>
        </r>
        <r>
          <rPr>
            <sz val="9"/>
            <color indexed="81"/>
            <rFont val="Tahoma"/>
            <family val="2"/>
            <charset val="204"/>
          </rPr>
          <t xml:space="preserve">
картофель, сухари, лук, растительное масло, специи</t>
        </r>
      </text>
    </comment>
    <comment ref="D105" authorId="0">
      <text>
        <r>
          <rPr>
            <sz val="9"/>
            <color indexed="81"/>
            <rFont val="Tahoma"/>
            <family val="2"/>
            <charset val="204"/>
          </rPr>
          <t>Творог 9%,  сахар, манная крупа, яйцо.</t>
        </r>
      </text>
    </comment>
    <comment ref="D106"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7"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8"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9" authorId="0">
      <text>
        <r>
          <rPr>
            <sz val="9"/>
            <color indexed="81"/>
            <rFont val="Tahoma"/>
            <family val="2"/>
            <charset val="204"/>
          </rPr>
          <t>Мука пшеничная в/с, маргарин, яйцо, молоко, говядина, курица, лук репчатый, специи</t>
        </r>
      </text>
    </comment>
    <comment ref="D110"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11" authorId="0">
      <text>
        <r>
          <rPr>
            <sz val="9"/>
            <color indexed="81"/>
            <rFont val="Tahoma"/>
            <family val="2"/>
            <charset val="204"/>
          </rPr>
          <t>Сосиски, мука в/с, маргарин, молоко, яйцо,  дрожжи, сахар, соль</t>
        </r>
      </text>
    </comment>
    <comment ref="D112" authorId="0">
      <text>
        <r>
          <rPr>
            <sz val="9"/>
            <color indexed="81"/>
            <rFont val="Tahoma"/>
            <family val="2"/>
            <charset val="204"/>
          </rPr>
          <t>Мука в/с, сахар, маргарин, яйцо, дрожжи, соль, мак пищевой, молоко</t>
        </r>
      </text>
    </comment>
    <comment ref="D113"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4" authorId="0">
      <text>
        <r>
          <rPr>
            <sz val="9"/>
            <color indexed="81"/>
            <rFont val="Tahoma"/>
            <family val="2"/>
            <charset val="204"/>
          </rPr>
          <t>Мука в/с, творог, яйца, сахар</t>
        </r>
      </text>
    </comment>
    <comment ref="D115"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6"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7"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8"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9"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20"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8" authorId="0">
      <text>
        <r>
          <rPr>
            <sz val="9"/>
            <color indexed="81"/>
            <rFont val="Tahoma"/>
            <family val="2"/>
            <charset val="204"/>
          </rPr>
          <t>Мука в/с, молоко, масло подсолнечное, яйца, сахар, соль.</t>
        </r>
      </text>
    </comment>
    <comment ref="D139"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40"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41"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42" authorId="0">
      <text>
        <r>
          <rPr>
            <sz val="9"/>
            <color indexed="81"/>
            <rFont val="Tahoma"/>
            <family val="2"/>
            <charset val="204"/>
          </rPr>
          <t>Мука в/с, молоко, яйца, масло сливочное, сахар, дрожжи, соль. творог 9%, сахар, яйца.</t>
        </r>
      </text>
    </comment>
    <comment ref="D143"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4"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5"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6"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7"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8"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9"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50"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51"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52"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53"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4"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5"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6"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7"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8"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9"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60" authorId="0">
      <text>
        <r>
          <rPr>
            <sz val="9"/>
            <color indexed="81"/>
            <rFont val="Tahoma"/>
            <family val="2"/>
            <charset val="204"/>
          </rPr>
          <t>Лаваш , сёмга солёная, блины яичные, сыр творожный,  салат Айсберг, масло сливочное.</t>
        </r>
      </text>
    </comment>
    <comment ref="D161"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62" authorId="0">
      <text>
        <r>
          <rPr>
            <sz val="9"/>
            <color indexed="81"/>
            <rFont val="Tahoma"/>
            <family val="2"/>
            <charset val="204"/>
          </rPr>
          <t>Лаваш , ветчина из индейки , капуста пекинская, сыр творожный , огурцы,  сыр полутвёрдый.</t>
        </r>
      </text>
    </comment>
    <comment ref="D163"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4"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5"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6"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7"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8"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3.xml><?xml version="1.0" encoding="utf-8"?>
<comments xmlns="http://schemas.openxmlformats.org/spreadsheetml/2006/main">
  <authors>
    <author>Оператор 3</author>
    <author>Dim</author>
    <author>Кейтеринг</author>
  </authors>
  <commentLis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Морская капуста, свекла, картофель, капуста б/к, горошек зелёный, огурцы маринованные, лук репка, масло подсолнечное.</t>
        </r>
      </text>
    </comment>
    <comment ref="D22" authorId="0">
      <text>
        <r>
          <rPr>
            <sz val="9"/>
            <color indexed="81"/>
            <rFont val="Tahoma"/>
            <family val="2"/>
            <charset val="204"/>
          </rPr>
          <t>Картофель отварной, колбаса копченая, майонез, огурцы консервированные, морковь вареная, яйцо вареное, зелень, черный перец, соль</t>
        </r>
      </text>
    </comment>
    <comment ref="D23" authorId="0">
      <text>
        <r>
          <rPr>
            <b/>
            <sz val="9"/>
            <color indexed="81"/>
            <rFont val="Tahoma"/>
            <family val="2"/>
            <charset val="204"/>
          </rPr>
          <t>капуста пекинская, огурцы, яйцо куриное, майонез</t>
        </r>
        <r>
          <rPr>
            <sz val="9"/>
            <color indexed="81"/>
            <rFont val="Tahoma"/>
            <family val="2"/>
            <charset val="204"/>
          </rPr>
          <t xml:space="preserve">
</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Горох, грудинка копченая ,морковь, картофель</t>
        </r>
      </text>
    </comment>
    <comment ref="D37" authorId="0">
      <text>
        <r>
          <rPr>
            <sz val="9"/>
            <color indexed="81"/>
            <rFont val="Tahoma"/>
            <family val="2"/>
            <charset val="204"/>
          </rPr>
          <t>Картофель, говядина, морковь, перловая крупа, масло растительное, томатная паста, огурцы соленые, аджика, специи</t>
        </r>
      </text>
    </comment>
    <comment ref="D38" authorId="0">
      <text>
        <r>
          <rPr>
            <sz val="9"/>
            <color indexed="81"/>
            <rFont val="Tahoma"/>
            <family val="2"/>
            <charset val="204"/>
          </rPr>
          <t>Капуста брокколи, курица, морковь, картофель, яйца, мука, лук, растительное масло</t>
        </r>
      </text>
    </comment>
    <comment ref="D39" authorId="0">
      <text>
        <r>
          <rPr>
            <sz val="9"/>
            <color indexed="81"/>
            <rFont val="Tahoma"/>
            <family val="2"/>
            <charset val="204"/>
          </rPr>
          <t xml:space="preserve">Молоко 3,2%, крупа гречневая, сахар, масло сливочное, соль.
</t>
        </r>
      </text>
    </comment>
    <comment ref="D40" authorId="0">
      <text>
        <r>
          <rPr>
            <sz val="9"/>
            <color indexed="81"/>
            <rFont val="Tahoma"/>
            <family val="2"/>
            <charset val="204"/>
          </rPr>
          <t xml:space="preserve">Овсяные хлопья, молоко 3.2%, вода, масло сливочное, сахар, соль
</t>
        </r>
      </text>
    </comment>
    <comment ref="D41" authorId="0">
      <text>
        <r>
          <rPr>
            <sz val="9"/>
            <color indexed="81"/>
            <rFont val="Tahoma"/>
            <family val="2"/>
            <charset val="204"/>
          </rPr>
          <t xml:space="preserve">Рис, молоко 3.2%, вода, масло сливочное, сахар, соль
</t>
        </r>
      </text>
    </comment>
    <comment ref="D42" authorId="0">
      <text>
        <r>
          <rPr>
            <sz val="9"/>
            <color indexed="81"/>
            <rFont val="Tahoma"/>
            <family val="2"/>
            <charset val="204"/>
          </rPr>
          <t xml:space="preserve">Крупа пшенная, молоко 3.2%, вода, масло сливочное, сахар,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Филе куриное, мука в/с, молоко свежее, яйца, масло подсолнечное, соль.</t>
        </r>
      </text>
    </comment>
    <comment ref="D47"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48" authorId="0">
      <text>
        <r>
          <rPr>
            <sz val="9"/>
            <color indexed="81"/>
            <rFont val="Tahoma"/>
            <family val="2"/>
            <charset val="204"/>
          </rPr>
          <t>Цыпленок, лук-репка, морковь, перец болгарский, чеснок, томатная паста, специи, масло растительное.</t>
        </r>
      </text>
    </comment>
    <comment ref="D49" authorId="0">
      <text>
        <r>
          <rPr>
            <sz val="9"/>
            <color indexed="81"/>
            <rFont val="Tahoma"/>
            <family val="2"/>
            <charset val="204"/>
          </rPr>
          <t>Отварное филе куриной грудки, огурец, помидор, соль</t>
        </r>
      </text>
    </comment>
    <comment ref="D50"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1" authorId="0">
      <text>
        <r>
          <rPr>
            <sz val="9"/>
            <color indexed="81"/>
            <rFont val="Tahoma"/>
            <family val="2"/>
            <charset val="204"/>
          </rPr>
          <t>Филе горбуши, яйцо куриное, сухари панировочные, мука вс, соль, перец черный молотый</t>
        </r>
      </text>
    </comment>
    <comment ref="D52" authorId="0">
      <text>
        <r>
          <rPr>
            <sz val="9"/>
            <color indexed="81"/>
            <rFont val="Tahoma"/>
            <family val="2"/>
            <charset val="204"/>
          </rPr>
          <t>Филе минтая, яйцо куриное, сухари панировочные, мука вс, соль, перец черный молотый</t>
        </r>
      </text>
    </comment>
    <comment ref="D53" authorId="0">
      <text>
        <r>
          <rPr>
            <sz val="9"/>
            <color indexed="81"/>
            <rFont val="Tahoma"/>
            <family val="2"/>
            <charset val="204"/>
          </rPr>
          <t>Мука в/с, молоко, масло подсолнечное, яйца, сахар, соль; фарш мясной; сыр твердый полутертый</t>
        </r>
      </text>
    </comment>
    <comment ref="D54" authorId="0">
      <text>
        <r>
          <rPr>
            <sz val="9"/>
            <color indexed="81"/>
            <rFont val="Tahoma"/>
            <family val="2"/>
            <charset val="204"/>
          </rPr>
          <t>Картофель, филе куриной грудки, кетчуп, майонез, масло подсолнечное, соль, чеснок, перец, паприка.</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6" authorId="0">
      <text>
        <r>
          <rPr>
            <sz val="9"/>
            <color indexed="81"/>
            <rFont val="Tahoma"/>
            <family val="2"/>
            <charset val="204"/>
          </rPr>
          <t>Капуста, лук-репка, масло</t>
        </r>
      </text>
    </comment>
    <comment ref="D97" authorId="0">
      <text>
        <r>
          <rPr>
            <sz val="9"/>
            <color indexed="81"/>
            <rFont val="Tahoma"/>
            <family val="2"/>
            <charset val="204"/>
          </rPr>
          <t>Рис отварной, соль</t>
        </r>
      </text>
    </comment>
    <comment ref="D98" authorId="0">
      <text>
        <r>
          <rPr>
            <sz val="9"/>
            <color indexed="81"/>
            <rFont val="Tahoma"/>
            <family val="2"/>
            <charset val="204"/>
          </rPr>
          <t>Крупа гречневая, грибы, лук, масло растительное, специи</t>
        </r>
      </text>
    </comment>
    <comment ref="D99" authorId="2">
      <text>
        <r>
          <rPr>
            <b/>
            <sz val="9"/>
            <color indexed="81"/>
            <rFont val="Tahoma"/>
            <family val="2"/>
            <charset val="204"/>
          </rPr>
          <t>Кейтеринг:</t>
        </r>
        <r>
          <rPr>
            <sz val="9"/>
            <color indexed="81"/>
            <rFont val="Tahoma"/>
            <family val="2"/>
            <charset val="204"/>
          </rPr>
          <t xml:space="preserve">
Кабачки, мука, морковь, растительное масло, специи</t>
        </r>
      </text>
    </comment>
    <comment ref="D101" authorId="0">
      <text>
        <r>
          <rPr>
            <sz val="9"/>
            <color indexed="81"/>
            <rFont val="Tahoma"/>
            <family val="2"/>
            <charset val="204"/>
          </rPr>
          <t>Творог 9%,  сахар, манная крупа, яйцо.</t>
        </r>
      </text>
    </comment>
    <comment ref="D102"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3"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4"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5" authorId="0">
      <text>
        <r>
          <rPr>
            <sz val="9"/>
            <color indexed="81"/>
            <rFont val="Tahoma"/>
            <family val="2"/>
            <charset val="204"/>
          </rPr>
          <t>Мука пшеничная в/с, маргарин, яйцо, молоко, говядина, курица, лук репчатый, специи</t>
        </r>
      </text>
    </comment>
    <comment ref="D106"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07" authorId="0">
      <text>
        <r>
          <rPr>
            <sz val="9"/>
            <color indexed="81"/>
            <rFont val="Tahoma"/>
            <family val="2"/>
            <charset val="204"/>
          </rPr>
          <t>Сосиски, мука в/с, маргарин, молоко, яйцо,  дрожжи, сахар, соль</t>
        </r>
      </text>
    </comment>
    <comment ref="D108" authorId="0">
      <text>
        <r>
          <rPr>
            <sz val="9"/>
            <color indexed="81"/>
            <rFont val="Tahoma"/>
            <family val="2"/>
            <charset val="204"/>
          </rPr>
          <t>Мука в/с, сахар, маргарин, яйцо, дрожжи, соль, мак пищевой, молоко</t>
        </r>
      </text>
    </comment>
    <comment ref="D109"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0" authorId="0">
      <text>
        <r>
          <rPr>
            <sz val="9"/>
            <color indexed="81"/>
            <rFont val="Tahoma"/>
            <family val="2"/>
            <charset val="204"/>
          </rPr>
          <t>Мука в/с, творог, яйца, сахар</t>
        </r>
      </text>
    </comment>
    <comment ref="D111"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2"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3"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4"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5"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6"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4" authorId="0">
      <text>
        <r>
          <rPr>
            <sz val="9"/>
            <color indexed="81"/>
            <rFont val="Tahoma"/>
            <family val="2"/>
            <charset val="204"/>
          </rPr>
          <t>Мука в/с, молоко, масло подсолнечное, яйца, сахар, соль.</t>
        </r>
      </text>
    </comment>
    <comment ref="D135"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6"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37"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38" authorId="0">
      <text>
        <r>
          <rPr>
            <sz val="9"/>
            <color indexed="81"/>
            <rFont val="Tahoma"/>
            <family val="2"/>
            <charset val="204"/>
          </rPr>
          <t>Мука в/с, молоко, яйца, масло сливочное, сахар, дрожжи, соль. творог 9%, сахар, яйца.</t>
        </r>
      </text>
    </comment>
    <comment ref="D139"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0"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1"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2"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3"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4"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5"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6"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47"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48"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49"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0"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1"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2"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3"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4"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5"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6" authorId="0">
      <text>
        <r>
          <rPr>
            <sz val="9"/>
            <color indexed="81"/>
            <rFont val="Tahoma"/>
            <family val="2"/>
            <charset val="204"/>
          </rPr>
          <t>Лаваш , сёмга солёная, блины яичные, сыр творожный,  салат Айсберг, масло сливочное.</t>
        </r>
      </text>
    </comment>
    <comment ref="D157"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58" authorId="0">
      <text>
        <r>
          <rPr>
            <sz val="9"/>
            <color indexed="81"/>
            <rFont val="Tahoma"/>
            <family val="2"/>
            <charset val="204"/>
          </rPr>
          <t>Лаваш , ветчина из индейки , капуста пекинская, сыр творожный , огурцы,  сыр полутвёрдый.</t>
        </r>
      </text>
    </comment>
    <comment ref="D159"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0"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1"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2"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3"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4"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4.xml><?xml version="1.0" encoding="utf-8"?>
<comments xmlns="http://schemas.openxmlformats.org/spreadsheetml/2006/main">
  <authors>
    <author>Оператор 3</author>
    <author>Кейтеринг</author>
    <author>Dim</author>
  </authors>
  <commentLis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Филе куриное, яйца, ананас, майонез</t>
        </r>
      </text>
    </comment>
    <comment ref="D22" authorId="0">
      <text>
        <r>
          <rPr>
            <sz val="9"/>
            <color indexed="81"/>
            <rFont val="Tahoma"/>
            <family val="2"/>
            <charset val="204"/>
          </rPr>
          <t>Картофель, свекла, филе сельди, огурцы маринованные, зеленый горошек, лук зеленый, растительное масло, специи</t>
        </r>
      </text>
    </comment>
    <comment ref="D23" authorId="0">
      <text>
        <r>
          <rPr>
            <sz val="9"/>
            <color indexed="81"/>
            <rFont val="Tahoma"/>
            <family val="2"/>
            <charset val="204"/>
          </rPr>
          <t>телятина, яйцо, помидоры, зелень, майонез.</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Постное блюдо: овощной бульон, огурцы соленые, картофель, грибы, лук репка, перловая крупа, морковь, грибы шампиньоны</t>
        </r>
      </text>
    </comment>
    <comment ref="D37" authorId="0">
      <text>
        <r>
          <rPr>
            <sz val="9"/>
            <color indexed="81"/>
            <rFont val="Tahoma"/>
            <family val="2"/>
            <charset val="204"/>
          </rPr>
          <t>Филе семги, крупа перловая, картофель, лук, морковь, огурцы маринованные, лимон, масло подсолнечное, специи</t>
        </r>
      </text>
    </comment>
    <comment ref="D38" authorId="0">
      <text>
        <r>
          <rPr>
            <sz val="9"/>
            <color indexed="81"/>
            <rFont val="Tahoma"/>
            <family val="2"/>
            <charset val="204"/>
          </rPr>
          <t>Курица, картофель, лук, морковь, перец болгарский, масло растительное, рисовая лапша, грибы, специи.</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Колбаса вареная, яйцо куриное, молоко 3,2%, масло подсолнечное,  соль.</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Рыбное филе, лук репчатый, батон пшеничный, специи</t>
        </r>
      </text>
    </comment>
    <comment ref="D47" authorId="0">
      <text>
        <r>
          <rPr>
            <sz val="9"/>
            <color indexed="81"/>
            <rFont val="Tahoma"/>
            <family val="2"/>
            <charset val="204"/>
          </rPr>
          <t>Филе минтая, сыр, мука в/с, яйца, масло подсолнечное, специи,   масло сливочное, соль.</t>
        </r>
      </text>
    </comment>
    <comment ref="D48" authorId="0">
      <text>
        <r>
          <rPr>
            <sz val="9"/>
            <color indexed="81"/>
            <rFont val="Tahoma"/>
            <family val="2"/>
            <charset val="204"/>
          </rPr>
          <t>Говядина, свинина, лук репчатый, батон, специи, куриное яйцо, соль, специи, растительное масло</t>
        </r>
      </text>
    </comment>
    <comment ref="D49" authorId="0">
      <text>
        <r>
          <rPr>
            <sz val="9"/>
            <color indexed="81"/>
            <rFont val="Tahoma"/>
            <family val="2"/>
            <charset val="204"/>
          </rPr>
          <t xml:space="preserve">Филе индейки отварное, огрурец, помидор, соль.
</t>
        </r>
      </text>
    </comment>
    <comment ref="D50"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1" authorId="0">
      <text>
        <r>
          <rPr>
            <sz val="9"/>
            <color indexed="81"/>
            <rFont val="Tahoma"/>
            <family val="2"/>
            <charset val="204"/>
          </rPr>
          <t>Филе горбуши, яйцо куриное, сухари панировочные, мука вс, соль, перец черный молотый</t>
        </r>
      </text>
    </comment>
    <comment ref="D52" authorId="0">
      <text>
        <r>
          <rPr>
            <sz val="9"/>
            <color indexed="81"/>
            <rFont val="Tahoma"/>
            <family val="2"/>
            <charset val="204"/>
          </rPr>
          <t>Филе минтая, яйцо куриное, сухари панировочные, мука вс, соль, перец черный молотый</t>
        </r>
      </text>
    </comment>
    <comment ref="D53" authorId="0">
      <text>
        <r>
          <rPr>
            <sz val="9"/>
            <color indexed="81"/>
            <rFont val="Tahoma"/>
            <family val="2"/>
            <charset val="204"/>
          </rPr>
          <t>Кабачки, перец болгарский, баклажаны, соус песто, масло подсолнечное, соль, чеснок, тимьян</t>
        </r>
      </text>
    </comment>
    <comment ref="D54" authorId="1">
      <text>
        <r>
          <rPr>
            <b/>
            <sz val="9"/>
            <color indexed="81"/>
            <rFont val="Tahoma"/>
            <family val="2"/>
            <charset val="204"/>
          </rPr>
          <t>Кейтеринг:</t>
        </r>
        <r>
          <rPr>
            <sz val="9"/>
            <color indexed="81"/>
            <rFont val="Tahoma"/>
            <family val="2"/>
            <charset val="204"/>
          </rPr>
          <t xml:space="preserve">
печень свиная, лук, молоко 3,2%, сметана 20%, масло одсолнечное, мука в/с, специи
соль пищевая, чеснок</t>
        </r>
      </text>
    </comment>
    <comment ref="D55"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6"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7"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0"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1" authorId="0">
      <text>
        <r>
          <rPr>
            <sz val="9"/>
            <color indexed="81"/>
            <rFont val="Tahoma"/>
            <family val="2"/>
            <charset val="204"/>
          </rPr>
          <t>Капуста, рис, свинина, говядина, лук репчатый, помидоры,специи</t>
        </r>
      </text>
    </comment>
    <comment ref="D62"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3"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4" authorId="0">
      <text>
        <r>
          <rPr>
            <sz val="9"/>
            <color indexed="81"/>
            <rFont val="Tahoma"/>
            <family val="2"/>
            <charset val="204"/>
          </rPr>
          <t>Говядина, картофель, яйцо, лук, специи</t>
        </r>
      </text>
    </comment>
    <comment ref="D65"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6"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7"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8"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69"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0"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1"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2"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3"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4" authorId="0">
      <text>
        <r>
          <rPr>
            <sz val="9"/>
            <color indexed="81"/>
            <rFont val="Tahoma"/>
            <family val="2"/>
            <charset val="204"/>
          </rPr>
          <t>Грудка куриная, сыр, масло растительное, картофель, молоко, масло сливочное, соль</t>
        </r>
      </text>
    </comment>
    <comment ref="D75"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6"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7"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8"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79"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0" authorId="0">
      <text>
        <r>
          <rPr>
            <sz val="9"/>
            <color indexed="81"/>
            <rFont val="Tahoma"/>
            <family val="2"/>
            <charset val="204"/>
          </rPr>
          <t>Филе говядины, лук репчатый, мука в/с, специи, сметана</t>
        </r>
      </text>
    </comment>
    <comment ref="D81"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2"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3"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4" authorId="0">
      <text>
        <r>
          <rPr>
            <sz val="9"/>
            <color indexed="81"/>
            <rFont val="Tahoma"/>
            <family val="2"/>
            <charset val="204"/>
          </rPr>
          <t>Паста, свинина, говядина, соль, перец болгарский, лук, томатная паста</t>
        </r>
      </text>
    </comment>
    <comment ref="D85"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6" authorId="0">
      <text>
        <r>
          <rPr>
            <sz val="9"/>
            <color indexed="81"/>
            <rFont val="Tahoma"/>
            <family val="2"/>
            <charset val="204"/>
          </rPr>
          <t>Рис, морковь, куриные грудки, лук репчатый, изюм, масло растительное, специи</t>
        </r>
      </text>
    </comment>
    <comment ref="D87" authorId="0">
      <text>
        <r>
          <rPr>
            <sz val="9"/>
            <color indexed="81"/>
            <rFont val="Tahoma"/>
            <family val="2"/>
            <charset val="204"/>
          </rPr>
          <t>Рис, филе говяжье, морковь, лук репчатый, масло растительное, специи</t>
        </r>
      </text>
    </comment>
    <comment ref="D88" authorId="0">
      <text>
        <r>
          <rPr>
            <sz val="9"/>
            <color indexed="81"/>
            <rFont val="Tahoma"/>
            <family val="2"/>
            <charset val="204"/>
          </rPr>
          <t>Сосиски, макароны, кетчуп.</t>
        </r>
      </text>
    </comment>
    <comment ref="D89"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0" authorId="0">
      <text>
        <r>
          <rPr>
            <sz val="9"/>
            <color indexed="81"/>
            <rFont val="Tahoma"/>
            <family val="2"/>
            <charset val="204"/>
          </rPr>
          <t>Куриное филе, лапша, лук, морковь, баклажаны, чеснок, специи, кунжут</t>
        </r>
      </text>
    </comment>
    <comment ref="D91"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2"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3"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4"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9" authorId="0">
      <text>
        <r>
          <rPr>
            <sz val="9"/>
            <color indexed="81"/>
            <rFont val="Tahoma"/>
            <family val="2"/>
            <charset val="204"/>
          </rPr>
          <t>Макароны отварные, масло, соль</t>
        </r>
      </text>
    </comment>
    <comment ref="D100" authorId="0">
      <text>
        <r>
          <rPr>
            <sz val="9"/>
            <color indexed="81"/>
            <rFont val="Tahoma"/>
            <family val="2"/>
            <charset val="204"/>
          </rPr>
          <t>Фасоль стручковая, лук репка, грибы шампиньоны, масло растительное, специи</t>
        </r>
      </text>
    </comment>
    <comment ref="D101" authorId="0">
      <text>
        <r>
          <rPr>
            <sz val="9"/>
            <color indexed="81"/>
            <rFont val="Tahoma"/>
            <family val="2"/>
            <charset val="204"/>
          </rPr>
          <t>Рис, зеленый горошек, кукуруза, соль</t>
        </r>
      </text>
    </comment>
    <comment ref="D102" authorId="0">
      <text>
        <r>
          <rPr>
            <sz val="9"/>
            <color indexed="81"/>
            <rFont val="Tahoma"/>
            <family val="2"/>
            <charset val="204"/>
          </rPr>
          <t xml:space="preserve">Отварная гречневая крупа, соль, вода.
</t>
        </r>
      </text>
    </comment>
    <comment ref="D104" authorId="0">
      <text>
        <r>
          <rPr>
            <sz val="9"/>
            <color indexed="81"/>
            <rFont val="Tahoma"/>
            <family val="2"/>
            <charset val="204"/>
          </rPr>
          <t>Творог 9%,  сахар, манная крупа, яйцо.</t>
        </r>
      </text>
    </comment>
    <comment ref="D105"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6"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7"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8" authorId="0">
      <text>
        <r>
          <rPr>
            <sz val="9"/>
            <color indexed="81"/>
            <rFont val="Tahoma"/>
            <family val="2"/>
            <charset val="204"/>
          </rPr>
          <t>Мука пшеничная в/с, маргарин, яйцо, молоко, говядина, курица, лук репчатый, специи</t>
        </r>
      </text>
    </comment>
    <comment ref="D109"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10" authorId="0">
      <text>
        <r>
          <rPr>
            <sz val="9"/>
            <color indexed="81"/>
            <rFont val="Tahoma"/>
            <family val="2"/>
            <charset val="204"/>
          </rPr>
          <t>Сосиски, мука в/с, маргарин, молоко, яйцо,  дрожжи, сахар, соль</t>
        </r>
      </text>
    </comment>
    <comment ref="D111" authorId="0">
      <text>
        <r>
          <rPr>
            <sz val="9"/>
            <color indexed="81"/>
            <rFont val="Tahoma"/>
            <family val="2"/>
            <charset val="204"/>
          </rPr>
          <t>Мука в/с, сахар, маргарин, яйцо, дрожжи, соль, мак пищевой, молоко</t>
        </r>
      </text>
    </comment>
    <comment ref="D112"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3" authorId="0">
      <text>
        <r>
          <rPr>
            <sz val="9"/>
            <color indexed="81"/>
            <rFont val="Tahoma"/>
            <family val="2"/>
            <charset val="204"/>
          </rPr>
          <t>Мука в/с, творог, яйца, сахар</t>
        </r>
      </text>
    </comment>
    <comment ref="D114"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5"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6"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7"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8"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9"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7" authorId="0">
      <text>
        <r>
          <rPr>
            <sz val="9"/>
            <color indexed="81"/>
            <rFont val="Tahoma"/>
            <family val="2"/>
            <charset val="204"/>
          </rPr>
          <t>Мука в/с, молоко, масло подсолнечное, яйца, сахар, соль.</t>
        </r>
      </text>
    </comment>
    <comment ref="D138"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9"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40"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41" authorId="0">
      <text>
        <r>
          <rPr>
            <sz val="9"/>
            <color indexed="81"/>
            <rFont val="Tahoma"/>
            <family val="2"/>
            <charset val="204"/>
          </rPr>
          <t>Мука в/с, молоко, яйца, масло сливочное, сахар, дрожжи, соль. творог 9%, сахар, яйца.</t>
        </r>
      </text>
    </comment>
    <comment ref="D142"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3"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4"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5"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6"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7"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8"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9"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50"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51"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52"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3"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4"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5"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6"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7"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8"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9" authorId="0">
      <text>
        <r>
          <rPr>
            <sz val="9"/>
            <color indexed="81"/>
            <rFont val="Tahoma"/>
            <family val="2"/>
            <charset val="204"/>
          </rPr>
          <t>Лаваш , сёмга солёная, блины яичные, сыр творожный,  салат Айсберг, масло сливочное.</t>
        </r>
      </text>
    </comment>
    <comment ref="D160"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61" authorId="0">
      <text>
        <r>
          <rPr>
            <sz val="9"/>
            <color indexed="81"/>
            <rFont val="Tahoma"/>
            <family val="2"/>
            <charset val="204"/>
          </rPr>
          <t>Лаваш , ветчина из индейки , капуста пекинская, сыр творожный , огурцы,  сыр полутвёрдый.</t>
        </r>
      </text>
    </comment>
    <comment ref="D162"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3"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4"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5"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6"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7"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5.xml><?xml version="1.0" encoding="utf-8"?>
<comments xmlns="http://schemas.openxmlformats.org/spreadsheetml/2006/main">
  <authors>
    <author>Оператор 3</author>
    <author>Кейтеринг</author>
    <author>Dim</author>
  </authors>
  <commentList>
    <comment ref="D6" authorId="0">
      <text>
        <r>
          <rPr>
            <sz val="9"/>
            <color indexed="81"/>
            <rFont val="Tahoma"/>
            <family val="2"/>
            <charset val="204"/>
          </rPr>
          <t>Постный салат: картофель, свекла, огурцы маринованные, зеленый горошек, лук зеленый, подсолнечное масло, специи</t>
        </r>
      </text>
    </comment>
    <comment ref="D7"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8" authorId="0">
      <text>
        <r>
          <rPr>
            <sz val="9"/>
            <color indexed="81"/>
            <rFont val="Tahoma"/>
            <family val="2"/>
            <charset val="204"/>
          </rPr>
          <t>Морковь, чеснок, уксус, подсолнечное масло, специи</t>
        </r>
      </text>
    </comment>
    <comment ref="D9" authorId="0">
      <text>
        <r>
          <rPr>
            <sz val="9"/>
            <color indexed="81"/>
            <rFont val="Tahoma"/>
            <family val="2"/>
            <charset val="204"/>
          </rPr>
          <t>Ветчина, куриная грудка филе, огурцы свежие, майонез, яйца, мука в/с, молоко сухое, укроп, соль.</t>
        </r>
      </text>
    </comment>
    <comment ref="D10" authorId="0">
      <text>
        <r>
          <rPr>
            <sz val="9"/>
            <color indexed="81"/>
            <rFont val="Tahoma"/>
            <family val="2"/>
            <charset val="204"/>
          </rPr>
          <t>Капуста б/к, помидоры свежие, соус, огурцы свежие, укроп свежий, соль.</t>
        </r>
      </text>
    </comment>
    <comment ref="D11" authorId="0">
      <text>
        <r>
          <rPr>
            <sz val="9"/>
            <color indexed="81"/>
            <rFont val="Tahoma"/>
            <family val="2"/>
            <charset val="204"/>
          </rPr>
          <t>Картофель, горбуша консервированная, морковь, яйцо, сыр, майонез, специи.</t>
        </r>
      </text>
    </comment>
    <comment ref="D12" authorId="0">
      <text>
        <r>
          <rPr>
            <sz val="9"/>
            <color indexed="81"/>
            <rFont val="Tahoma"/>
            <family val="2"/>
            <charset val="204"/>
          </rPr>
          <t>Грибы древесные "муэр", спаржа соевая "фучжу", морковь, огурцы, перец болгарский, масло подсолнечное, специи.</t>
        </r>
      </text>
    </comment>
    <comment ref="D13" authorId="0">
      <text>
        <r>
          <rPr>
            <sz val="9"/>
            <color indexed="81"/>
            <rFont val="Tahoma"/>
            <family val="2"/>
            <charset val="204"/>
          </rPr>
          <t>Рис, крабовые палочки, кукуруза, морковь, огурец свежий, яйцо, майонез, специи.</t>
        </r>
      </text>
    </comment>
    <comment ref="D14" authorId="0">
      <text>
        <r>
          <rPr>
            <sz val="9"/>
            <color indexed="81"/>
            <rFont val="Tahoma"/>
            <family val="2"/>
            <charset val="204"/>
          </rPr>
          <t>Колбаса вареная, картофель, морковь, горошек, огурцы маринованные, яйцо, майонез, специи</t>
        </r>
      </text>
    </comment>
    <comment ref="D15" authorId="0">
      <text>
        <r>
          <rPr>
            <sz val="9"/>
            <color indexed="81"/>
            <rFont val="Tahoma"/>
            <family val="2"/>
            <charset val="204"/>
          </rPr>
          <t>Картофель, филе сельди, свекла, морковь, майонез, специи</t>
        </r>
      </text>
    </comment>
    <comment ref="D16" authorId="0">
      <text>
        <r>
          <rPr>
            <sz val="9"/>
            <color indexed="81"/>
            <rFont val="Tahoma"/>
            <family val="2"/>
            <charset val="204"/>
          </rPr>
          <t>Спаржа соевая, чеснок, кунжут, масло растительное, масло кунжутное,  специи.</t>
        </r>
      </text>
    </comment>
    <comment ref="D17" authorId="0">
      <text>
        <r>
          <rPr>
            <sz val="9"/>
            <color indexed="81"/>
            <rFont val="Tahoma"/>
            <family val="2"/>
            <charset val="204"/>
          </rPr>
          <t>Картофель, мясо курицы, морковь, горошек, огурцы маринованные, майонез, специи</t>
        </r>
      </text>
    </comment>
    <comment ref="D18" authorId="0">
      <text>
        <r>
          <rPr>
            <sz val="9"/>
            <color indexed="81"/>
            <rFont val="Tahoma"/>
            <family val="2"/>
            <charset val="204"/>
          </rPr>
          <t>Морковь, чеснок, уксус, подсолнечное масло, специи</t>
        </r>
      </text>
    </comment>
    <comment ref="D19" authorId="0">
      <text>
        <r>
          <rPr>
            <sz val="9"/>
            <color indexed="81"/>
            <rFont val="Tahoma"/>
            <family val="2"/>
            <charset val="204"/>
          </rPr>
          <t>Свекла, чеснок, майонез, специи, зелень</t>
        </r>
      </text>
    </comment>
    <comment ref="D20"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21" authorId="0">
      <text>
        <r>
          <rPr>
            <sz val="9"/>
            <color indexed="81"/>
            <rFont val="Tahoma"/>
            <family val="2"/>
            <charset val="204"/>
          </rPr>
          <t>Капуста китайская, помидоры, болгарский перец сладкий, маслины, растительное масло, специи</t>
        </r>
      </text>
    </comment>
    <comment ref="D22" authorId="0">
      <text>
        <r>
          <rPr>
            <sz val="9"/>
            <color indexed="81"/>
            <rFont val="Tahoma"/>
            <family val="2"/>
            <charset val="204"/>
          </rPr>
          <t>куриная грудка запечённая, пекинская капуста, болгарский
перец, огурцы, соус медово-горчичный.</t>
        </r>
      </text>
    </comment>
    <comment ref="D23" authorId="0">
      <text>
        <r>
          <rPr>
            <b/>
            <sz val="9"/>
            <color indexed="81"/>
            <rFont val="Tahoma"/>
            <family val="2"/>
            <charset val="204"/>
          </rPr>
          <t xml:space="preserve">крабовые палочки, морковь, яйцо, огурцы, шампиньоны, кукуруза, майонез, соль, специи.
</t>
        </r>
        <r>
          <rPr>
            <sz val="9"/>
            <color indexed="81"/>
            <rFont val="Tahoma"/>
            <family val="2"/>
            <charset val="204"/>
          </rPr>
          <t xml:space="preserve">
</t>
        </r>
      </text>
    </comment>
    <comment ref="D24" authorId="0">
      <text>
        <r>
          <rPr>
            <sz val="9"/>
            <color indexed="81"/>
            <rFont val="Tahoma"/>
            <family val="2"/>
            <charset val="204"/>
          </rPr>
          <t>Куриное филе, ветчина, майонез, яйца, лук репка, перец болгарский.</t>
        </r>
      </text>
    </comment>
    <comment ref="D25" authorId="0">
      <text>
        <r>
          <rPr>
            <sz val="9"/>
            <color indexed="81"/>
            <rFont val="Tahoma"/>
            <family val="2"/>
            <charset val="204"/>
          </rPr>
          <t>Картофель, горбуша консервированная, морковь, яйцо, сыр, майонез, специи.</t>
        </r>
      </text>
    </comment>
    <comment ref="D26" authorId="0">
      <text>
        <r>
          <rPr>
            <sz val="9"/>
            <color indexed="81"/>
            <rFont val="Tahoma"/>
            <family val="2"/>
            <charset val="204"/>
          </rPr>
          <t>Капуста, морковь (заправленная по-корейски), чеснок, кунжут, масло кунжутное, масло подсолнечное, уксусная кислота, специи.</t>
        </r>
      </text>
    </comment>
    <comment ref="D27" authorId="0">
      <text>
        <r>
          <rPr>
            <sz val="9"/>
            <color indexed="81"/>
            <rFont val="Tahoma"/>
            <family val="2"/>
            <charset val="204"/>
          </rPr>
          <t>Куриное филе запеченное,  картофель, морковь, горошек, огурцы маринованные, яйцо, майонез, специи.</t>
        </r>
      </text>
    </comment>
    <comment ref="D28" authorId="0">
      <text>
        <r>
          <rPr>
            <sz val="9"/>
            <color indexed="81"/>
            <rFont val="Tahoma"/>
            <family val="2"/>
            <charset val="204"/>
          </rPr>
          <t>Сельдь филе, картофель, морковь, свекла, яйцо, майонез, специи</t>
        </r>
      </text>
    </comment>
    <comment ref="D30"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31"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33" authorId="0">
      <text>
        <r>
          <rPr>
            <sz val="9"/>
            <color indexed="81"/>
            <rFont val="Tahoma"/>
            <family val="2"/>
            <charset val="204"/>
          </rPr>
          <t>Ветчина из индейки, сыр полутвёрдый, яйца, сыр плавленый, майонез, чеснок, укроп.</t>
        </r>
      </text>
    </comment>
    <comment ref="D34" authorId="0">
      <text>
        <r>
          <rPr>
            <sz val="9"/>
            <color indexed="81"/>
            <rFont val="Tahoma"/>
            <family val="2"/>
            <charset val="204"/>
          </rPr>
          <t>Крабовые палочки (сурими), сыр полутвёрдый, яйца, сыр плавленый, майонез, чеснок</t>
        </r>
      </text>
    </comment>
    <comment ref="D36" authorId="0">
      <text>
        <r>
          <rPr>
            <sz val="9"/>
            <color indexed="81"/>
            <rFont val="Tahoma"/>
            <family val="2"/>
            <charset val="204"/>
          </rPr>
          <t>Индейка филе, лук, морковь, растительное масло, специи</t>
        </r>
      </text>
    </comment>
    <comment ref="D37" authorId="0">
      <text>
        <r>
          <rPr>
            <sz val="9"/>
            <color indexed="81"/>
            <rFont val="Tahoma"/>
            <family val="2"/>
            <charset val="204"/>
          </rPr>
          <t>Квашеная капуста домашнего засола, картофель, морковь, лук репка, говядина, зелень</t>
        </r>
      </text>
    </comment>
    <comment ref="D38" authorId="0">
      <text>
        <r>
          <rPr>
            <sz val="9"/>
            <color indexed="81"/>
            <rFont val="Tahoma"/>
            <family val="2"/>
            <charset val="204"/>
          </rPr>
          <t>Бульон овощной, картофель, лук, морковь, грибы, соль, специи, масло подсолнечное</t>
        </r>
      </text>
    </comment>
    <comment ref="D39" authorId="0">
      <text>
        <r>
          <rPr>
            <sz val="9"/>
            <color indexed="81"/>
            <rFont val="Tahoma"/>
            <family val="2"/>
            <charset val="204"/>
          </rPr>
          <t xml:space="preserve">Овсяные хлопья, молоко 3.2%, вода, масло сливочное, сахар, соль
</t>
        </r>
      </text>
    </comment>
    <comment ref="D40" authorId="0">
      <text>
        <r>
          <rPr>
            <sz val="9"/>
            <color indexed="81"/>
            <rFont val="Tahoma"/>
            <family val="2"/>
            <charset val="204"/>
          </rPr>
          <t xml:space="preserve">Рис, молоко 3.2%, вода, масло сливочное, сахар, соль
</t>
        </r>
      </text>
    </comment>
    <comment ref="D41" authorId="0">
      <text>
        <r>
          <rPr>
            <sz val="9"/>
            <color indexed="81"/>
            <rFont val="Tahoma"/>
            <family val="2"/>
            <charset val="204"/>
          </rPr>
          <t xml:space="preserve">Крупа пшенная, молоко 3.2%, вода, масло сливочное, сахар, соль
</t>
        </r>
      </text>
    </comment>
    <comment ref="D42" authorId="0">
      <text>
        <r>
          <rPr>
            <sz val="9"/>
            <color indexed="81"/>
            <rFont val="Tahoma"/>
            <family val="2"/>
            <charset val="204"/>
          </rPr>
          <t xml:space="preserve">Яйцо куриное, молоко 3,2%, томаты, масло подсолнечное, укроп, соль.
</t>
        </r>
      </text>
    </comment>
    <comment ref="D43" authorId="0">
      <text>
        <r>
          <rPr>
            <sz val="9"/>
            <color indexed="81"/>
            <rFont val="Tahoma"/>
            <family val="2"/>
            <charset val="204"/>
          </rPr>
          <t xml:space="preserve">Состав: яйцо куриное, филе куриной грудки, томаты, майонез 67%, масло подсолнечное, лук репчатый, укроп, соль пищевая, перец чёрный молотый.
</t>
        </r>
      </text>
    </comment>
    <comment ref="D44" authorId="0">
      <text>
        <r>
          <rPr>
            <sz val="9"/>
            <color indexed="81"/>
            <rFont val="Tahoma"/>
            <family val="2"/>
            <charset val="204"/>
          </rPr>
          <t xml:space="preserve">Состав: яйцо куриное, колбаса варёная, сыр полутвёрдый, капуста пекинская, майонез 67%,
масло подсолнечное, укроп, соль пищевая.
</t>
        </r>
      </text>
    </comment>
    <comment ref="D46" authorId="0">
      <text>
        <r>
          <rPr>
            <sz val="9"/>
            <color indexed="81"/>
            <rFont val="Tahoma"/>
            <family val="2"/>
            <charset val="204"/>
          </rPr>
          <t>Свинина, огурцы маринованные, томатная паста, лук репчатый, масло растительное, специи</t>
        </r>
      </text>
    </comment>
    <comment ref="D47" authorId="0">
      <text>
        <r>
          <rPr>
            <sz val="9"/>
            <color indexed="81"/>
            <rFont val="Tahoma"/>
            <family val="2"/>
            <charset val="204"/>
          </rPr>
          <t>Филе куриной грудки, сыр твердый, шампиньоны, майонез, специи</t>
        </r>
      </text>
    </comment>
    <comment ref="D48" authorId="0">
      <text>
        <r>
          <rPr>
            <sz val="9"/>
            <color indexed="81"/>
            <rFont val="Tahoma"/>
            <family val="2"/>
            <charset val="204"/>
          </rPr>
          <t>Паста, свинина копченая, соус «молочный», лук, растительное масло, зеленый горошек, соль, сыр</t>
        </r>
      </text>
    </comment>
    <comment ref="D49" authorId="1">
      <text>
        <r>
          <rPr>
            <b/>
            <sz val="9"/>
            <color indexed="81"/>
            <rFont val="Tahoma"/>
            <family val="2"/>
            <charset val="204"/>
          </rPr>
          <t>Кейтеринг:</t>
        </r>
        <r>
          <rPr>
            <sz val="9"/>
            <color indexed="81"/>
            <rFont val="Tahoma"/>
            <family val="2"/>
            <charset val="204"/>
          </rPr>
          <t xml:space="preserve">
филе куриной грудки, баклажаны, морковь, лук, перец болгарский, масло подсолнечное, соль, перец.</t>
        </r>
      </text>
    </comment>
    <comment ref="D50" authorId="0">
      <text>
        <r>
          <rPr>
            <sz val="9"/>
            <color indexed="81"/>
            <rFont val="Tahoma"/>
            <family val="2"/>
            <charset val="204"/>
          </rPr>
          <t xml:space="preserve">Филе индейки, филе куриное, мука в/с, яйцо, чеснок, майонез, масло подсолнечное, специи.
</t>
        </r>
      </text>
    </comment>
    <comment ref="D51" authorId="0">
      <text>
        <r>
          <rPr>
            <sz val="9"/>
            <color indexed="81"/>
            <rFont val="Tahoma"/>
            <family val="2"/>
            <charset val="204"/>
          </rPr>
          <t>Свинина, хлеб, лук репчатый, картофель, яйцо куриное, копчености, зелень, сухари панировочные, мука в/с</t>
        </r>
      </text>
    </comment>
    <comment ref="D52"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53" authorId="0">
      <text>
        <r>
          <rPr>
            <sz val="9"/>
            <color indexed="81"/>
            <rFont val="Tahoma"/>
            <family val="2"/>
            <charset val="204"/>
          </rPr>
          <t>Филе горбуши, яйцо куриное, сухари панировочные, мука вс, соль, перец черный молотый</t>
        </r>
      </text>
    </comment>
    <comment ref="D54" authorId="0">
      <text>
        <r>
          <rPr>
            <sz val="9"/>
            <color indexed="81"/>
            <rFont val="Tahoma"/>
            <family val="2"/>
            <charset val="204"/>
          </rPr>
          <t>Филе минтая, яйцо куриное, сухари панировочные, мука вс, соль, перец черный молотый</t>
        </r>
      </text>
    </comment>
    <comment ref="D55" authorId="0">
      <text>
        <r>
          <rPr>
            <b/>
            <sz val="9"/>
            <color indexed="81"/>
            <rFont val="Tahoma"/>
            <family val="2"/>
            <charset val="204"/>
          </rPr>
          <t>Спагетти отварные-спагетти, вода питьевая, масло подсолнечное рафинированное дезодорированное, соль пищевая;
котлета-свинина, филе куриное, ветчина из индейки, лук репчатый, масло подсолнечное рафинированное дезодорированное, картофель, сухари панировочные, яйцо куриное, соль пищевая, перец чёрный молотый; соус-(1000 островов)</t>
        </r>
        <r>
          <rPr>
            <sz val="9"/>
            <color indexed="81"/>
            <rFont val="Tahoma"/>
            <family val="2"/>
            <charset val="204"/>
          </rPr>
          <t xml:space="preserve">
</t>
        </r>
      </text>
    </comment>
    <comment ref="D56"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57"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58"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59"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60"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61"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62" authorId="0">
      <text>
        <r>
          <rPr>
            <sz val="9"/>
            <color indexed="81"/>
            <rFont val="Tahoma"/>
            <family val="2"/>
            <charset val="204"/>
          </rPr>
          <t>Капуста, рис, свинина, говядина, лук репчатый, помидоры,специи</t>
        </r>
      </text>
    </comment>
    <comment ref="D63"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64"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65" authorId="0">
      <text>
        <r>
          <rPr>
            <sz val="9"/>
            <color indexed="81"/>
            <rFont val="Tahoma"/>
            <family val="2"/>
            <charset val="204"/>
          </rPr>
          <t>Говядина, картофель, яйцо, лук, специи</t>
        </r>
      </text>
    </comment>
    <comment ref="D66"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67"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68"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69"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70"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71"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72"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73"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74"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75" authorId="0">
      <text>
        <r>
          <rPr>
            <sz val="9"/>
            <color indexed="81"/>
            <rFont val="Tahoma"/>
            <family val="2"/>
            <charset val="204"/>
          </rPr>
          <t>Грудка куриная, сыр, масло растительное, картофель, молоко, масло сливочное, соль</t>
        </r>
      </text>
    </comment>
    <comment ref="D76"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77"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78"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79"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80"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81" authorId="0">
      <text>
        <r>
          <rPr>
            <sz val="9"/>
            <color indexed="81"/>
            <rFont val="Tahoma"/>
            <family val="2"/>
            <charset val="204"/>
          </rPr>
          <t>Филе говядины, лук репчатый, мука в/с, специи, сметана</t>
        </r>
      </text>
    </comment>
    <comment ref="D82"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83" authorId="2">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84" authorId="2">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85" authorId="0">
      <text>
        <r>
          <rPr>
            <sz val="9"/>
            <color indexed="81"/>
            <rFont val="Tahoma"/>
            <family val="2"/>
            <charset val="204"/>
          </rPr>
          <t>Паста, свинина, говядина, соль, перец болгарский, лук, томатная паста</t>
        </r>
      </text>
    </comment>
    <comment ref="D86"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87" authorId="0">
      <text>
        <r>
          <rPr>
            <sz val="9"/>
            <color indexed="81"/>
            <rFont val="Tahoma"/>
            <family val="2"/>
            <charset val="204"/>
          </rPr>
          <t>Рис, морковь, куриные грудки, лук репчатый, изюм, масло растительное, специи</t>
        </r>
      </text>
    </comment>
    <comment ref="D88" authorId="0">
      <text>
        <r>
          <rPr>
            <sz val="9"/>
            <color indexed="81"/>
            <rFont val="Tahoma"/>
            <family val="2"/>
            <charset val="204"/>
          </rPr>
          <t>Рис, филе говяжье, морковь, лук репчатый, масло растительное, специи</t>
        </r>
      </text>
    </comment>
    <comment ref="D89" authorId="0">
      <text>
        <r>
          <rPr>
            <sz val="9"/>
            <color indexed="81"/>
            <rFont val="Tahoma"/>
            <family val="2"/>
            <charset val="204"/>
          </rPr>
          <t>Сосиски, макароны, кетчуп.</t>
        </r>
      </text>
    </comment>
    <comment ref="D90"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91" authorId="0">
      <text>
        <r>
          <rPr>
            <sz val="9"/>
            <color indexed="81"/>
            <rFont val="Tahoma"/>
            <family val="2"/>
            <charset val="204"/>
          </rPr>
          <t>Куриное филе, лапша, лук, морковь, баклажаны, чеснок, специи, кунжут</t>
        </r>
      </text>
    </comment>
    <comment ref="D92" authorId="0">
      <text>
        <r>
          <rPr>
            <sz val="9"/>
            <color indexed="81"/>
            <rFont val="Tahoma"/>
            <family val="2"/>
            <charset val="204"/>
          </rPr>
          <t>Филе минтая, яйцо куриное, рис, лук репчатый, масло подсолнечное, морковь, сухари панировочные, мука вс, соль, перец черный молотый</t>
        </r>
      </text>
    </comment>
    <comment ref="D93"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94"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95"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97" authorId="0">
      <text>
        <r>
          <rPr>
            <sz val="9"/>
            <color indexed="81"/>
            <rFont val="Tahoma"/>
            <family val="2"/>
            <charset val="204"/>
          </rPr>
          <t>Картофель отварной, масло, соль</t>
        </r>
      </text>
    </comment>
    <comment ref="D98" authorId="0">
      <text>
        <r>
          <rPr>
            <sz val="9"/>
            <color indexed="81"/>
            <rFont val="Tahoma"/>
            <family val="2"/>
            <charset val="204"/>
          </rPr>
          <t xml:space="preserve">Отварная гречневая крупа, соль, вода.
</t>
        </r>
      </text>
    </comment>
    <comment ref="D99" authorId="0">
      <text>
        <r>
          <rPr>
            <sz val="9"/>
            <color indexed="81"/>
            <rFont val="Tahoma"/>
            <family val="2"/>
            <charset val="204"/>
          </rPr>
          <t>Картофель, масло, соль</t>
        </r>
      </text>
    </comment>
    <comment ref="D100" authorId="0">
      <text>
        <r>
          <rPr>
            <sz val="9"/>
            <color indexed="81"/>
            <rFont val="Tahoma"/>
            <family val="2"/>
            <charset val="204"/>
          </rPr>
          <t xml:space="preserve">Кабачки, лук репчатый, перец болгарский, томаты, масло подсолнечное,
соль пищевая, перец чёрный молотый.
</t>
        </r>
      </text>
    </comment>
    <comment ref="D102" authorId="0">
      <text>
        <r>
          <rPr>
            <sz val="9"/>
            <color indexed="81"/>
            <rFont val="Tahoma"/>
            <family val="2"/>
            <charset val="204"/>
          </rPr>
          <t>Творог 9%,  сахар, манная крупа, яйцо.</t>
        </r>
      </text>
    </comment>
    <comment ref="D103"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104"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105"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106" authorId="0">
      <text>
        <r>
          <rPr>
            <sz val="9"/>
            <color indexed="81"/>
            <rFont val="Tahoma"/>
            <family val="2"/>
            <charset val="204"/>
          </rPr>
          <t>Мука пшеничная в/с, маргарин, яйцо, молоко, говядина, курица, лук репчатый, специи</t>
        </r>
      </text>
    </comment>
    <comment ref="D107"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108" authorId="0">
      <text>
        <r>
          <rPr>
            <sz val="9"/>
            <color indexed="81"/>
            <rFont val="Tahoma"/>
            <family val="2"/>
            <charset val="204"/>
          </rPr>
          <t>Сосиски, мука в/с, маргарин, молоко, яйцо,  дрожжи, сахар, соль</t>
        </r>
      </text>
    </comment>
    <comment ref="D109" authorId="0">
      <text>
        <r>
          <rPr>
            <sz val="9"/>
            <color indexed="81"/>
            <rFont val="Tahoma"/>
            <family val="2"/>
            <charset val="204"/>
          </rPr>
          <t>Мука в/с, сахар, маргарин, яйцо, дрожжи, соль, мак пищевой, молоко</t>
        </r>
      </text>
    </comment>
    <comment ref="D110"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111" authorId="0">
      <text>
        <r>
          <rPr>
            <sz val="9"/>
            <color indexed="81"/>
            <rFont val="Tahoma"/>
            <family val="2"/>
            <charset val="204"/>
          </rPr>
          <t>Мука в/с, творог, яйца, сахар</t>
        </r>
      </text>
    </comment>
    <comment ref="D112"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113"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114"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115"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116"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117"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135" authorId="0">
      <text>
        <r>
          <rPr>
            <sz val="9"/>
            <color indexed="81"/>
            <rFont val="Tahoma"/>
            <family val="2"/>
            <charset val="204"/>
          </rPr>
          <t>Мука в/с, молоко, масло подсолнечное, яйца, сахар, соль.</t>
        </r>
      </text>
    </comment>
    <comment ref="D136"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137"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138"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39" authorId="0">
      <text>
        <r>
          <rPr>
            <sz val="9"/>
            <color indexed="81"/>
            <rFont val="Tahoma"/>
            <family val="2"/>
            <charset val="204"/>
          </rPr>
          <t>Мука в/с, молоко, яйца, масло сливочное, сахар, дрожжи, соль. творог 9%, сахар, яйца.</t>
        </r>
      </text>
    </comment>
    <comment ref="D140"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41"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42"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43"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44"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45"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46"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47"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48"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49"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50"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51"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52"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53"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54"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55"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56"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57" authorId="0">
      <text>
        <r>
          <rPr>
            <sz val="9"/>
            <color indexed="81"/>
            <rFont val="Tahoma"/>
            <family val="2"/>
            <charset val="204"/>
          </rPr>
          <t>Лаваш , сёмга солёная, блины яичные, сыр творожный,  салат Айсберг, масло сливочное.</t>
        </r>
      </text>
    </comment>
    <comment ref="D158"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59" authorId="0">
      <text>
        <r>
          <rPr>
            <sz val="9"/>
            <color indexed="81"/>
            <rFont val="Tahoma"/>
            <family val="2"/>
            <charset val="204"/>
          </rPr>
          <t>Лаваш , ветчина из индейки , капуста пекинская, сыр творожный , огурцы,  сыр полутвёрдый.</t>
        </r>
      </text>
    </comment>
    <comment ref="D160" authorId="0">
      <text>
        <r>
          <rPr>
            <sz val="9"/>
            <color indexed="81"/>
            <rFont val="Tahoma"/>
            <family val="2"/>
            <charset val="204"/>
          </rPr>
          <t>Тортилья пшеничная , шампиньоны, томаты, капуста пекинская,
соус, перец болгарский маринованный, лук репка, масло подсолнечное, соль, паприка.</t>
        </r>
      </text>
    </comment>
    <comment ref="D161" authorId="0">
      <text>
        <r>
          <rPr>
            <sz val="9"/>
            <color indexed="81"/>
            <rFont val="Tahoma"/>
            <family val="2"/>
            <charset val="204"/>
          </rPr>
          <t>Тортилья пшеничная, кабачки, капуста пекинская, морковь,
соус Песто, перец болгарский, масло подсолнечное, мука пшеничная высший сорт, соль.</t>
        </r>
      </text>
    </comment>
    <comment ref="D162"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63"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64"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65"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6.xml><?xml version="1.0" encoding="utf-8"?>
<comments xmlns="http://schemas.openxmlformats.org/spreadsheetml/2006/main">
  <authors>
    <author>Оператор 3</author>
    <author>Dim</author>
  </authors>
  <commentList>
    <comment ref="D6" authorId="0">
      <text>
        <r>
          <rPr>
            <sz val="9"/>
            <color indexed="81"/>
            <rFont val="Tahoma"/>
            <family val="2"/>
            <charset val="204"/>
          </rPr>
          <t>Рисовая лапша, морковь, масло подсолнечное, огурцы свежие, перец болгарский, сахар, соль, кунжут, масло кунжутное, петрушка.</t>
        </r>
      </text>
    </comment>
    <comment ref="D7" authorId="0">
      <text>
        <r>
          <rPr>
            <sz val="9"/>
            <color indexed="81"/>
            <rFont val="Tahoma"/>
            <family val="2"/>
            <charset val="204"/>
          </rPr>
          <t>Капуста, огурцы, колбаса, зелень, клюква,майонез</t>
        </r>
      </text>
    </comment>
    <comment ref="D8" authorId="0">
      <text>
        <r>
          <rPr>
            <b/>
            <sz val="9"/>
            <color indexed="81"/>
            <rFont val="Tahoma"/>
            <family val="2"/>
            <charset val="204"/>
          </rPr>
          <t>свекла, капуста квашеная, горошек, морковь, масло подсолнечное, укроп, лук зелёный, соль</t>
        </r>
        <r>
          <rPr>
            <sz val="9"/>
            <color indexed="81"/>
            <rFont val="Tahoma"/>
            <family val="2"/>
            <charset val="204"/>
          </rPr>
          <t xml:space="preserve">
</t>
        </r>
      </text>
    </comment>
    <comment ref="D9" authorId="0">
      <text>
        <r>
          <rPr>
            <sz val="9"/>
            <color indexed="81"/>
            <rFont val="Tahoma"/>
            <family val="2"/>
            <charset val="204"/>
          </rPr>
          <t>Морковь, чеснок, уксус, подсолнечное масло, специи</t>
        </r>
      </text>
    </comment>
    <comment ref="D11" authorId="0">
      <text>
        <r>
          <rPr>
            <sz val="9"/>
            <color indexed="81"/>
            <rFont val="Tahoma"/>
            <family val="2"/>
            <charset val="204"/>
          </rPr>
          <t>Салат айсберг, салат фризе, огурцы свежие, томаты, сладкий перец красный, сладкий перец желтый, маслины, кунжут белый, сыр Фетаки, соус «Песто».</t>
        </r>
      </text>
    </comment>
    <comment ref="D12" authorId="0">
      <text>
        <r>
          <rPr>
            <sz val="9"/>
            <color indexed="81"/>
            <rFont val="Tahoma"/>
            <family val="2"/>
            <charset val="204"/>
          </rPr>
          <t>Салат Романо, томаты, куриная грудка запеченная, сыр «Пармезан», гренки чесночные, соус «Цезарь».</t>
        </r>
      </text>
    </comment>
    <comment ref="D14" authorId="0">
      <text>
        <r>
          <rPr>
            <sz val="9"/>
            <color indexed="81"/>
            <rFont val="Tahoma"/>
            <family val="2"/>
            <charset val="204"/>
          </rPr>
          <t>Ветчина из индейки, сыр полутвёрдый, яйца, сыр плавленый, майонез, чеснок, укроп.</t>
        </r>
      </text>
    </comment>
    <comment ref="D15" authorId="0">
      <text>
        <r>
          <rPr>
            <sz val="9"/>
            <color indexed="81"/>
            <rFont val="Tahoma"/>
            <family val="2"/>
            <charset val="204"/>
          </rPr>
          <t>Крабовые палочки (сурими), сыр полутвёрдый, яйца, сыр плавленый, майонез, чеснок</t>
        </r>
      </text>
    </comment>
    <comment ref="D17" authorId="0">
      <text>
        <r>
          <rPr>
            <sz val="9"/>
            <color indexed="81"/>
            <rFont val="Tahoma"/>
            <family val="2"/>
            <charset val="204"/>
          </rPr>
          <t>Говядина, свекла, капуста белокочанная, пшено, картофель, помидоры, лук, морковь, шпик, томатная паста, уксус, сахар</t>
        </r>
      </text>
    </comment>
    <comment ref="D19" authorId="0">
      <text>
        <r>
          <rPr>
            <sz val="9"/>
            <color indexed="81"/>
            <rFont val="Tahoma"/>
            <family val="2"/>
            <charset val="204"/>
          </rPr>
          <t xml:space="preserve">Печень свиная, лук репчатый, морковь, яйцо, мука, чеснок, масло подсолнечное, майонез, зелень, соль, перец черный молотый
</t>
        </r>
      </text>
    </comment>
    <comment ref="D20" authorId="0">
      <text>
        <r>
          <rPr>
            <sz val="9"/>
            <color indexed="81"/>
            <rFont val="Tahoma"/>
            <family val="2"/>
            <charset val="204"/>
          </rPr>
          <t>Свинина, шампиньоны, лук репчатый, сыр, майонез, масло растительное, специи</t>
        </r>
      </text>
    </comment>
    <comment ref="D21"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22" authorId="0">
      <text>
        <r>
          <rPr>
            <sz val="9"/>
            <color indexed="81"/>
            <rFont val="Tahoma"/>
            <family val="2"/>
            <charset val="204"/>
          </rPr>
          <t>Мясо куриное, картофель, хлеб пшеничный, лук репчатый, сухари панировочные, яйцо, гречка, масло растительное, специи.</t>
        </r>
      </text>
    </comment>
    <comment ref="D23" authorId="0">
      <text>
        <r>
          <rPr>
            <b/>
            <sz val="9"/>
            <color indexed="81"/>
            <rFont val="Tahoma"/>
            <family val="2"/>
            <charset val="204"/>
          </rPr>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лук репчатый, картофель, масло подсолнечное рафинированное дезодорированное,
яйцо куриное, соль пищевая.</t>
        </r>
        <r>
          <rPr>
            <sz val="9"/>
            <color indexed="81"/>
            <rFont val="Tahoma"/>
            <family val="2"/>
            <charset val="204"/>
          </rPr>
          <t xml:space="preserve">
</t>
        </r>
      </text>
    </comment>
    <comment ref="D24" authorId="0">
      <text>
        <r>
          <rPr>
            <sz val="9"/>
            <color indexed="81"/>
            <rFont val="Tahoma"/>
            <family val="2"/>
            <charset val="204"/>
          </rPr>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r>
      </text>
    </comment>
    <comment ref="D25"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26" authorId="0">
      <text>
        <r>
          <rPr>
            <sz val="9"/>
            <color indexed="81"/>
            <rFont val="Tahoma"/>
            <family val="2"/>
            <charset val="204"/>
          </rPr>
          <t>Филе куриной грудки, сыр твердый, шампиньоны, майонез, специи, картофель, молоко, масло сливочное, соль</t>
        </r>
      </text>
    </comment>
    <comment ref="D27" authorId="0">
      <text>
        <r>
          <rPr>
            <b/>
            <sz val="9"/>
            <color indexed="81"/>
            <rFont val="Tahoma"/>
            <family val="2"/>
            <charset val="204"/>
          </rPr>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r>
      </text>
    </comment>
    <comment ref="D28" authorId="0">
      <text>
        <r>
          <rPr>
            <b/>
            <sz val="9"/>
            <color indexed="81"/>
            <rFont val="Tahoma"/>
            <family val="2"/>
            <charset val="204"/>
          </rPr>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r>
        <r>
          <rPr>
            <sz val="9"/>
            <color indexed="81"/>
            <rFont val="Tahoma"/>
            <family val="2"/>
            <charset val="204"/>
          </rPr>
          <t xml:space="preserve">
</t>
        </r>
      </text>
    </comment>
    <comment ref="D29" authorId="0">
      <text>
        <r>
          <rPr>
            <sz val="9"/>
            <color indexed="81"/>
            <rFont val="Tahoma"/>
            <family val="2"/>
            <charset val="204"/>
          </rPr>
          <t>Говядина, картофель, яйцо, лук, специи</t>
        </r>
      </text>
    </comment>
    <comment ref="D30" authorId="0">
      <text>
        <r>
          <rPr>
            <b/>
            <sz val="9"/>
            <color indexed="81"/>
            <rFont val="Tahoma"/>
            <family val="2"/>
            <charset val="204"/>
          </rPr>
          <t>Филе грудки индейки, соль , чеснок , паприка , перец красный</t>
        </r>
        <r>
          <rPr>
            <sz val="9"/>
            <color indexed="81"/>
            <rFont val="Tahoma"/>
            <family val="2"/>
            <charset val="204"/>
          </rPr>
          <t xml:space="preserve">
</t>
        </r>
      </text>
    </comment>
    <comment ref="D31" authorId="0">
      <text>
        <r>
          <rPr>
            <b/>
            <sz val="9"/>
            <color indexed="81"/>
            <rFont val="Tahoma"/>
            <family val="2"/>
            <charset val="204"/>
          </rPr>
          <t>филе грудки индейки, соль , чеснок , паприка, перец красный, свекла, капуста квашеная, горошек , морковь, масло подсолнечное, укроп, лук зелёный, соль</t>
        </r>
        <r>
          <rPr>
            <sz val="9"/>
            <color indexed="81"/>
            <rFont val="Tahoma"/>
            <family val="2"/>
            <charset val="204"/>
          </rPr>
          <t xml:space="preserve">
</t>
        </r>
      </text>
    </comment>
    <comment ref="D32" authorId="0">
      <text>
        <r>
          <rPr>
            <b/>
            <sz val="9"/>
            <color indexed="81"/>
            <rFont val="Tahoma"/>
            <family val="2"/>
            <charset val="204"/>
          </rPr>
          <t>филе грудки индейки, чеснок, паприка , перец красный, рис , кукуруза , горошек , перец болгарский, масло подсолнечное, соль.</t>
        </r>
        <r>
          <rPr>
            <sz val="9"/>
            <color indexed="81"/>
            <rFont val="Tahoma"/>
            <family val="2"/>
            <charset val="204"/>
          </rPr>
          <t xml:space="preserve">
</t>
        </r>
      </text>
    </comment>
    <comment ref="D33" authorId="0">
      <text>
        <r>
          <rPr>
            <sz val="9"/>
            <color indexed="81"/>
            <rFont val="Tahoma"/>
            <family val="2"/>
            <charset val="204"/>
          </rPr>
          <t>Капуста белокочанная, ветчина из индейки, лук репчатый, морковь, масло подсолнечное, паста томатная, укроп, чеснок, соль пищевая, перец чёрный молотый.</t>
        </r>
      </text>
    </comment>
    <comment ref="D34" authorId="0">
      <text>
        <r>
          <rPr>
            <sz val="9"/>
            <color indexed="81"/>
            <rFont val="Tahoma"/>
            <family val="2"/>
            <charset val="204"/>
          </rPr>
          <t>Говядина, свинина, куриный жир, лук репчатый, картофель, хлеб пшеничный, макароны, масло подсолнечное, специи.</t>
        </r>
      </text>
    </comment>
    <comment ref="D35" authorId="0">
      <text>
        <r>
          <rPr>
            <sz val="9"/>
            <color indexed="81"/>
            <rFont val="Tahoma"/>
            <family val="2"/>
            <charset val="204"/>
          </rPr>
          <t xml:space="preserve">Филе индейки, филе куриное, мука в/с, яйцо, чеснок, картофель, молоко, масло сливочное, майонез, масло подсолнечное, специи.
</t>
        </r>
      </text>
    </comment>
    <comment ref="D36" authorId="0">
      <text>
        <r>
          <rPr>
            <sz val="9"/>
            <color indexed="81"/>
            <rFont val="Tahoma"/>
            <family val="2"/>
            <charset val="204"/>
          </rPr>
          <t>Грудки куриные, сухари панировочные, яйцо, масло сливочное, мука 2 сорт, чеснок, масло подсолнечное, специи.</t>
        </r>
      </text>
    </comment>
    <comment ref="D37" authorId="0">
      <text>
        <r>
          <rPr>
            <b/>
            <sz val="9"/>
            <color indexed="81"/>
            <rFont val="Tahoma"/>
            <family val="2"/>
            <charset val="204"/>
          </rPr>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r>
      </text>
    </comment>
    <comment ref="D38" authorId="0">
      <text>
        <r>
          <rPr>
            <b/>
            <sz val="9"/>
            <color indexed="81"/>
            <rFont val="Tahoma"/>
            <family val="2"/>
            <charset val="204"/>
          </rPr>
          <t>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t>
        </r>
      </text>
    </comment>
    <comment ref="D39" authorId="0">
      <text>
        <r>
          <rPr>
            <sz val="9"/>
            <color indexed="81"/>
            <rFont val="Tahoma"/>
            <family val="2"/>
            <charset val="204"/>
          </rPr>
          <t>Грудка куриная, сыр, масло растительное, картофель, молоко, масло сливочное, соль</t>
        </r>
      </text>
    </comment>
    <comment ref="D40" authorId="0">
      <text>
        <r>
          <rPr>
            <b/>
            <sz val="9"/>
            <color indexed="81"/>
            <rFont val="Tahoma"/>
            <family val="2"/>
            <charset val="204"/>
          </rPr>
          <t>Филе куриной грудки, масло подсолнечное, соль, чеснок</t>
        </r>
        <r>
          <rPr>
            <sz val="9"/>
            <color indexed="81"/>
            <rFont val="Tahoma"/>
            <family val="2"/>
            <charset val="204"/>
          </rPr>
          <t xml:space="preserve">
</t>
        </r>
      </text>
    </comment>
    <comment ref="D41" authorId="0">
      <text>
        <r>
          <rPr>
            <b/>
            <sz val="9"/>
            <color indexed="81"/>
            <rFont val="Tahoma"/>
            <family val="2"/>
            <charset val="204"/>
          </rPr>
          <t xml:space="preserve">филе куриной грудки, гречка, шампиньоны, лук , масло подсолнечное, чеснок, соль, перец чёрный.
</t>
        </r>
        <r>
          <rPr>
            <sz val="9"/>
            <color indexed="81"/>
            <rFont val="Tahoma"/>
            <family val="2"/>
            <charset val="204"/>
          </rPr>
          <t xml:space="preserve">
</t>
        </r>
      </text>
    </comment>
    <comment ref="D42" authorId="0">
      <text>
        <r>
          <rPr>
            <b/>
            <sz val="9"/>
            <color indexed="81"/>
            <rFont val="Tahoma"/>
            <family val="2"/>
            <charset val="204"/>
          </rPr>
          <t>филе куриной грудки, капуста белокочанная, картофель, горошек зелёный, морковь, лук репчатый, масло подсолнечное, чеснок, соль , перец чёрный.</t>
        </r>
        <r>
          <rPr>
            <sz val="9"/>
            <color indexed="81"/>
            <rFont val="Tahoma"/>
            <family val="2"/>
            <charset val="204"/>
          </rPr>
          <t xml:space="preserve">
</t>
        </r>
      </text>
    </comment>
    <comment ref="D43" authorId="0">
      <text>
        <r>
          <rPr>
            <sz val="9"/>
            <color indexed="81"/>
            <rFont val="Tahoma"/>
            <family val="2"/>
            <charset val="204"/>
          </rPr>
          <t>Лапша лагманная, куриная грудка, лук репка, томаты, чеснок, соль, специи.</t>
        </r>
        <r>
          <rPr>
            <sz val="9"/>
            <color indexed="81"/>
            <rFont val="Tahoma"/>
            <family val="2"/>
            <charset val="204"/>
          </rPr>
          <t xml:space="preserve">
</t>
        </r>
      </text>
    </comment>
    <comment ref="D44" authorId="0">
      <text>
        <r>
          <rPr>
            <sz val="9"/>
            <color indexed="81"/>
            <rFont val="Tahoma"/>
            <family val="2"/>
            <charset val="204"/>
          </rPr>
          <t xml:space="preserve">Лапша (пшеничная мука, гречневая мука, вода питьевая, соль пищевая), филе грудки куриной, лук репчатый, яйцо куриное, перец болгарский, морковь, брокколи, кунжут, лук зелёный, соус соевый, петрушка, соль пищевая, масло кунжутное, чеснок.
</t>
        </r>
      </text>
    </comment>
    <comment ref="D45" authorId="0">
      <text>
        <r>
          <rPr>
            <sz val="9"/>
            <color indexed="81"/>
            <rFont val="Tahoma"/>
            <family val="2"/>
            <charset val="204"/>
          </rPr>
          <t>Филе говядины, лук репчатый, мука в/с, специи, сметана</t>
        </r>
      </text>
    </comment>
    <comment ref="D46" authorId="0">
      <text>
        <r>
          <rPr>
            <sz val="9"/>
            <color indexed="81"/>
            <rFont val="Tahoma"/>
            <family val="2"/>
            <charset val="204"/>
          </rPr>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r>
      </text>
    </comment>
    <comment ref="D47" authorId="1">
      <text>
        <r>
          <rPr>
            <sz val="9"/>
            <color indexed="81"/>
            <rFont val="Tahoma"/>
            <family val="2"/>
            <charset val="204"/>
          </rPr>
          <t>свинина, шампиньоны, лук репчатый, сыр, майонез, масло растительное, картофель, молоко, масло сливочное, соль, специи</t>
        </r>
      </text>
    </comment>
    <comment ref="D48" authorId="1">
      <text>
        <r>
          <rPr>
            <sz val="9"/>
            <color indexed="81"/>
            <rFont val="Tahoma"/>
            <family val="2"/>
            <charset val="204"/>
          </rPr>
          <t>Куриная грудка филе, масло подсолнечное, мука в/с, яйца, соевый соус, аджика, специи, картофель, соус кисло-сладкий.</t>
        </r>
        <r>
          <rPr>
            <b/>
            <sz val="9"/>
            <color indexed="81"/>
            <rFont val="Tahoma"/>
            <family val="2"/>
            <charset val="204"/>
          </rPr>
          <t xml:space="preserve">
</t>
        </r>
      </text>
    </comment>
    <comment ref="D49" authorId="0">
      <text>
        <r>
          <rPr>
            <sz val="9"/>
            <color indexed="81"/>
            <rFont val="Tahoma"/>
            <family val="2"/>
            <charset val="204"/>
          </rPr>
          <t>Паста, свинина, говядина, соль, перец болгарский, лук, томатная паста</t>
        </r>
      </text>
    </comment>
    <comment ref="D50" authorId="0">
      <text>
        <r>
          <rPr>
            <sz val="9"/>
            <color indexed="81"/>
            <rFont val="Tahoma"/>
            <family val="2"/>
            <charset val="204"/>
          </rPr>
          <t xml:space="preserve">Спагетти, куриная грудка, соус (масло подсолнечное, петрушка, укроп, сыр, чеснок), соль, специи.
</t>
        </r>
      </text>
    </comment>
    <comment ref="D51" authorId="0">
      <text>
        <r>
          <rPr>
            <sz val="9"/>
            <color indexed="81"/>
            <rFont val="Tahoma"/>
            <family val="2"/>
            <charset val="204"/>
          </rPr>
          <t>Рис, морковь, куриные грудки, лук репчатый, изюм, масло растительное, специи</t>
        </r>
      </text>
    </comment>
    <comment ref="D52" authorId="0">
      <text>
        <r>
          <rPr>
            <sz val="9"/>
            <color indexed="81"/>
            <rFont val="Tahoma"/>
            <family val="2"/>
            <charset val="204"/>
          </rPr>
          <t>Рис, филе говяжье, морковь, лук репчатый, масло растительное, специи</t>
        </r>
      </text>
    </comment>
    <comment ref="D53" authorId="0">
      <text>
        <r>
          <rPr>
            <sz val="9"/>
            <color indexed="81"/>
            <rFont val="Tahoma"/>
            <family val="2"/>
            <charset val="204"/>
          </rPr>
          <t>Сосиски, макароны, кетчуп.</t>
        </r>
      </text>
    </comment>
    <comment ref="D54" authorId="0">
      <text>
        <r>
          <rPr>
            <sz val="9"/>
            <color indexed="81"/>
            <rFont val="Tahoma"/>
            <family val="2"/>
            <charset val="204"/>
          </rPr>
          <t xml:space="preserve">Картофель, масло подсолнечное, масло сливочное, соль. Говядина, курица, рис, лук репка, морковь, помидоры.
</t>
        </r>
      </text>
    </comment>
    <comment ref="D55" authorId="0">
      <text>
        <r>
          <rPr>
            <sz val="9"/>
            <color indexed="81"/>
            <rFont val="Tahoma"/>
            <family val="2"/>
            <charset val="204"/>
          </rPr>
          <t>Куриное филе, лапша, лук, морковь, баклажаны, чеснок, специи, кунжут</t>
        </r>
      </text>
    </comment>
    <comment ref="D56" authorId="0">
      <text>
        <r>
          <rPr>
            <sz val="9"/>
            <color indexed="81"/>
            <rFont val="Tahoma"/>
            <family val="2"/>
            <charset val="204"/>
          </rPr>
          <t>Филе минтая, сыр, мука в/с, яйца, масло подсолнечное, специи. Картофель, масло сливочное, соль.</t>
        </r>
      </text>
    </comment>
    <comment ref="D57" authorId="0">
      <text>
        <r>
          <rPr>
            <b/>
            <sz val="9"/>
            <color indexed="81"/>
            <rFont val="Tahoma"/>
            <family val="2"/>
            <charset val="204"/>
          </rPr>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r>
        <r>
          <rPr>
            <sz val="9"/>
            <color indexed="81"/>
            <rFont val="Tahoma"/>
            <family val="2"/>
            <charset val="204"/>
          </rPr>
          <t xml:space="preserve">
</t>
        </r>
      </text>
    </comment>
    <comment ref="D58" authorId="0">
      <text>
        <r>
          <rPr>
            <sz val="9"/>
            <color indexed="81"/>
            <rFont val="Tahoma"/>
            <family val="2"/>
            <charset val="204"/>
          </rPr>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r>
      </text>
    </comment>
    <comment ref="D60" authorId="0">
      <text>
        <r>
          <rPr>
            <sz val="9"/>
            <color indexed="81"/>
            <rFont val="Tahoma"/>
            <family val="2"/>
            <charset val="204"/>
          </rPr>
          <t>Капуста, лук-репка, масло</t>
        </r>
      </text>
    </comment>
    <comment ref="D61" authorId="0">
      <text>
        <r>
          <rPr>
            <sz val="9"/>
            <color indexed="81"/>
            <rFont val="Tahoma"/>
            <family val="2"/>
            <charset val="204"/>
          </rPr>
          <t>Картофель, лук, морковь, капуста брокколи, зеленый горошек, тыква</t>
        </r>
      </text>
    </comment>
    <comment ref="D63" authorId="0">
      <text>
        <r>
          <rPr>
            <sz val="9"/>
            <color indexed="81"/>
            <rFont val="Tahoma"/>
            <family val="2"/>
            <charset val="204"/>
          </rPr>
          <t>Творог 9%,  сахар, манная крупа, яйцо.</t>
        </r>
      </text>
    </comment>
    <comment ref="D64" authorId="0">
      <text>
        <r>
          <rPr>
            <sz val="9"/>
            <color indexed="81"/>
            <rFont val="Tahoma"/>
            <family val="2"/>
            <charset val="204"/>
          </rPr>
          <t>Творог 9%, сахар, сметана 20%, изюм, масло подсолнечное, крупа манная, мука пшеничная в/с, ванилин</t>
        </r>
      </text>
    </comment>
    <comment ref="D65" authorId="0">
      <text>
        <r>
          <rPr>
            <sz val="9"/>
            <color indexed="81"/>
            <rFont val="Tahoma"/>
            <family val="2"/>
            <charset val="204"/>
          </rPr>
          <t>Мука пшеничная в/с, маргарин, яйцо, дрожжи, телятина, свинина, лук репчатый, масло растительное, специи</t>
        </r>
      </text>
    </comment>
    <comment ref="D66" authorId="0">
      <text>
        <r>
          <rPr>
            <sz val="9"/>
            <color indexed="81"/>
            <rFont val="Tahoma"/>
            <family val="2"/>
            <charset val="204"/>
          </rPr>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r>
      </text>
    </comment>
    <comment ref="D67" authorId="0">
      <text>
        <r>
          <rPr>
            <sz val="9"/>
            <color indexed="81"/>
            <rFont val="Tahoma"/>
            <family val="2"/>
            <charset val="204"/>
          </rPr>
          <t>Мука пшеничная в/с, маргарин, яйцо, молоко, говядина, курица, лук репчатый, специи</t>
        </r>
      </text>
    </comment>
    <comment ref="D68" authorId="0">
      <text>
        <r>
          <rPr>
            <sz val="9"/>
            <color indexed="81"/>
            <rFont val="Tahoma"/>
            <family val="2"/>
            <charset val="204"/>
          </rPr>
          <t>Мука пшеничная в/с, соль, лук репчатый, курица, свинина, говядина, масло подсолнечное, специи</t>
        </r>
      </text>
    </comment>
    <comment ref="D69" authorId="0">
      <text>
        <r>
          <rPr>
            <sz val="9"/>
            <color indexed="81"/>
            <rFont val="Tahoma"/>
            <family val="2"/>
            <charset val="204"/>
          </rPr>
          <t>Сосиски, мука в/с, маргарин, молоко, яйцо,  дрожжи, сахар, соль</t>
        </r>
      </text>
    </comment>
    <comment ref="D70" authorId="0">
      <text>
        <r>
          <rPr>
            <sz val="9"/>
            <color indexed="81"/>
            <rFont val="Tahoma"/>
            <family val="2"/>
            <charset val="204"/>
          </rPr>
          <t>Мука в/с, сахар, маргарин, яйцо, дрожжи, соль, мак пищевой, молоко</t>
        </r>
      </text>
    </comment>
    <comment ref="D71" authorId="0">
      <text>
        <r>
          <rPr>
            <sz val="9"/>
            <color indexed="81"/>
            <rFont val="Tahoma"/>
            <family val="2"/>
            <charset val="204"/>
          </rPr>
          <t>Мука в/с, маргарин, молоко, яйцо, сахар, дрожжи, соль, улучшитель хлебопекарный, повидло, вишня</t>
        </r>
      </text>
    </comment>
    <comment ref="D72" authorId="0">
      <text>
        <r>
          <rPr>
            <sz val="9"/>
            <color indexed="81"/>
            <rFont val="Tahoma"/>
            <family val="2"/>
            <charset val="204"/>
          </rPr>
          <t>Мука в/с, творог, яйца, сахар</t>
        </r>
      </text>
    </comment>
    <comment ref="D73"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74"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75"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76"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r>
      </text>
    </comment>
    <comment ref="D77" authorId="0">
      <text>
        <r>
          <rPr>
            <sz val="9"/>
            <color indexed="81"/>
            <rFont val="Tahoma"/>
            <family val="2"/>
            <charset val="204"/>
          </rPr>
          <t>Мука пшеничная в/с, масло для кремов, молоко, яйцо, сахар, дрожжи, соль, картофель, шампиньоны, лук репчатый, масло подсолнечное, специи</t>
        </r>
      </text>
    </comment>
    <comment ref="D78" authorId="0">
      <text>
        <r>
          <rPr>
            <sz val="9"/>
            <color indexed="81"/>
            <rFont val="Tahoma"/>
            <family val="2"/>
            <charset val="204"/>
          </rPr>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r>
      </text>
    </comment>
    <comment ref="D96" authorId="0">
      <text>
        <r>
          <rPr>
            <sz val="9"/>
            <color indexed="81"/>
            <rFont val="Tahoma"/>
            <family val="2"/>
            <charset val="204"/>
          </rPr>
          <t>Мука в/с, молоко, масло подсолнечное, яйца, сахар, соль.</t>
        </r>
      </text>
    </comment>
    <comment ref="D97" authorId="0">
      <text>
        <r>
          <rPr>
            <sz val="9"/>
            <color indexed="81"/>
            <rFont val="Tahoma"/>
            <family val="2"/>
            <charset val="204"/>
          </rPr>
          <t>Мука в/с, молоко, масло подсолнечное, яйца, сахар, соль. Начинка: филе куриное, шампиньоны, сыр сулугуни, лук, сливки, молоко, зелень.</t>
        </r>
      </text>
    </comment>
    <comment ref="D98" authorId="0">
      <text>
        <r>
          <rPr>
            <sz val="9"/>
            <color indexed="81"/>
            <rFont val="Tahoma"/>
            <family val="2"/>
            <charset val="204"/>
          </rPr>
          <t>Мука в/с, молоко, масло подсолнечное, яйца, сахар, соль. Начинка: ветчина, сыр, яйца, сухари панировочные.</t>
        </r>
      </text>
    </comment>
    <comment ref="D99" authorId="0">
      <text>
        <r>
          <rPr>
            <sz val="9"/>
            <color indexed="81"/>
            <rFont val="Tahoma"/>
            <family val="2"/>
            <charset val="204"/>
          </rPr>
          <t>Мука в/с, молоко, яйца, масло сливочное, сахар, дрожжи, соль. Говядина, лук, масло подсолнечное, соль, специи.</t>
        </r>
      </text>
    </comment>
    <comment ref="D100" authorId="0">
      <text>
        <r>
          <rPr>
            <sz val="9"/>
            <color indexed="81"/>
            <rFont val="Tahoma"/>
            <family val="2"/>
            <charset val="204"/>
          </rPr>
          <t>Мука в/с, молоко, яйца, масло сливочное, сахар, дрожжи, соль. творог 9%, сахар, яйца.</t>
        </r>
      </text>
    </comment>
    <comment ref="D101" authorId="0">
      <text>
        <r>
          <rPr>
            <sz val="9"/>
            <color indexed="81"/>
            <rFont val="Tahoma"/>
            <family val="2"/>
            <charset val="204"/>
          </rPr>
          <t>Мука в/с, молоко, яйцо, масло подсолнечное, сахар, дрожжи, соль. яблоки, сахар, корица, масло сливочное.</t>
        </r>
      </text>
    </comment>
    <comment ref="D102" authorId="0">
      <text>
        <r>
          <rPr>
            <sz val="9"/>
            <color indexed="81"/>
            <rFont val="Tahoma"/>
            <family val="2"/>
            <charset val="204"/>
          </rPr>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r>
      </text>
    </comment>
    <comment ref="D103" authorId="0">
      <text>
        <r>
          <rPr>
            <sz val="9"/>
            <color indexed="81"/>
            <rFont val="Tahoma"/>
            <family val="2"/>
            <charset val="204"/>
          </rPr>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r>
      </text>
    </comment>
    <comment ref="D104" authorId="0">
      <text>
        <r>
          <rPr>
            <sz val="9"/>
            <color indexed="81"/>
            <rFont val="Tahoma"/>
            <family val="2"/>
            <charset val="204"/>
          </rPr>
          <t>блин - молоко 3,2%, вода питьевая, мука пшеничная, сыр полутвёрдый, яйцо куриное, масло подсолнечное, сахар, соль пищевая; 
начинка - сыр полутвёрдый, майонез 67%, яйцо куриное, чеснок.</t>
        </r>
      </text>
    </comment>
    <comment ref="D105" authorId="0">
      <text>
        <r>
          <rPr>
            <sz val="9"/>
            <color indexed="81"/>
            <rFont val="Tahoma"/>
            <family val="2"/>
            <charset val="204"/>
          </rPr>
          <t>Состав: блин - молоко 3,2%, вода питьевая, мука пшеничная, сыр полутвёрдый, яйцо куриное, масло подсолнечное, сахар, соль пищевая; 
начинка - филе куриной грудки, томаты, майонез 67%, масло подсолнечное, лук репчатый, укроп, соль пищевая, перец чёрный молотый.</t>
        </r>
      </text>
    </comment>
    <comment ref="D106" authorId="0">
      <text>
        <r>
          <rPr>
            <sz val="9"/>
            <color indexed="81"/>
            <rFont val="Tahoma"/>
            <family val="2"/>
            <charset val="204"/>
          </rPr>
          <t>Мука в/с, маргарин, молоко, сахар, соль, дрожжи, ветчина "нежная", соус розовый, сыр твердый, огурцы маринованные, соус сливочный, салат пекинский</t>
        </r>
      </text>
    </comment>
    <comment ref="D107" authorId="0">
      <text>
        <r>
          <rPr>
            <sz val="9"/>
            <color indexed="81"/>
            <rFont val="Tahoma"/>
            <family val="2"/>
            <charset val="204"/>
          </rPr>
          <t>Тостовый заварной ржано-пшеничный хлеб, куриный рулет, ветчина, огурцы свежие, фирменный соус "1000 островов", салат айсберг.</t>
        </r>
      </text>
    </comment>
    <comment ref="D108" authorId="0">
      <text>
        <r>
          <rPr>
            <sz val="9"/>
            <color indexed="81"/>
            <rFont val="Tahoma"/>
            <family val="2"/>
            <charset val="204"/>
          </rPr>
          <t xml:space="preserve">Тостовый пшеничный хлеб, говядина запечённая, майонез, томаты, салат айсберг, хрен столовый.
</t>
        </r>
      </text>
    </comment>
    <comment ref="D109" authorId="0">
      <text>
        <r>
          <rPr>
            <sz val="9"/>
            <color indexed="81"/>
            <rFont val="Tahoma"/>
            <family val="2"/>
            <charset val="204"/>
          </rPr>
          <t>Хлеб мультизерновой, куриное филе в/к, бекон в/к, томаты, фирменный соус "Цезарь", салат айсберг.</t>
        </r>
      </text>
    </comment>
    <comment ref="D110" authorId="0">
      <text>
        <r>
          <rPr>
            <sz val="9"/>
            <color indexed="81"/>
            <rFont val="Tahoma"/>
            <family val="2"/>
            <charset val="204"/>
          </rPr>
          <t>Тортилья пшеничная, сёмга слабосолёная, яйца, сыр Креметте, соус сливочный, салат айсберг.</t>
        </r>
      </text>
    </comment>
    <comment ref="D111" authorId="0">
      <text>
        <r>
          <rPr>
            <sz val="9"/>
            <color indexed="81"/>
            <rFont val="Tahoma"/>
            <family val="2"/>
            <charset val="204"/>
          </rPr>
          <t xml:space="preserve">Тостовый пшеничный хлеб, тунец консервированный, майонез, огурцы свежие, фирменный соус "1000 островов", салат айсберг.
</t>
        </r>
      </text>
    </comment>
    <comment ref="D112" authorId="0">
      <text>
        <r>
          <rPr>
            <sz val="9"/>
            <color indexed="81"/>
            <rFont val="Tahoma"/>
            <family val="2"/>
            <charset val="204"/>
          </rPr>
          <t>Мука в/с, маргарин,  сахар, яйцо, дрожжи, соль, кунжут, говядина, курица, лук репчатый, помидоры, салат "Айсберг", майонез, масло подсолнечное, специи</t>
        </r>
      </text>
    </comment>
    <comment ref="D113" authorId="0">
      <text>
        <r>
          <rPr>
            <b/>
            <sz val="9"/>
            <color indexed="81"/>
            <rFont val="Tahoma"/>
            <family val="2"/>
            <charset val="204"/>
          </rPr>
          <t>тортилья пшеничная, сыр "Моцарелла", филе куриной грудки, томаты, лук, перец болгарский, морковь, масло подсолнечное, соль, чеснок, сахар, перец красный, базилик</t>
        </r>
        <r>
          <rPr>
            <sz val="9"/>
            <color indexed="81"/>
            <rFont val="Tahoma"/>
            <family val="2"/>
            <charset val="204"/>
          </rPr>
          <t xml:space="preserve">
</t>
        </r>
      </text>
    </comment>
    <comment ref="D114"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начинка-ветчина из индейки, томаты, сыр полутвёрдый, капуста пекинская, соус Тар-тар, лук фри, укроп.
</t>
        </r>
      </text>
    </comment>
    <comment ref="D115" authorId="0">
      <text>
        <r>
          <rPr>
            <sz val="9"/>
            <color indexed="81"/>
            <rFont val="Tahoma"/>
            <family val="2"/>
            <charset val="204"/>
          </rPr>
          <t xml:space="preserve">паровая булочка-мука пшеничная в/с, молоко 3,2%, вода питьевая, яйцо куриное, дрожжи хлебопекарные, соль пищевая;
начинка-куриное филе, томаты, капуста пекинская, огурцы, морковь, соус Тар-тар
</t>
        </r>
      </text>
    </comment>
    <comment ref="D116" authorId="0">
      <text>
        <r>
          <rPr>
            <sz val="9"/>
            <color indexed="81"/>
            <rFont val="Tahoma"/>
            <family val="2"/>
            <charset val="204"/>
          </rPr>
          <t>паровая булочка-мука пшеничная в/с, молоко 3,2%, вода питьевая, яйцо куриное, дрожжи хлебопекарные, соль пищевая;
начинка-тунец консервированный, майонез 67%, кукуруза консервированная, томаты, огурцы, капуста пекинская, соус Тар-тар, лук красный, укроп.</t>
        </r>
      </text>
    </comment>
    <comment ref="D117" authorId="0">
      <text>
        <r>
          <rPr>
            <sz val="9"/>
            <color indexed="81"/>
            <rFont val="Tahoma"/>
            <family val="2"/>
            <charset val="204"/>
          </rPr>
          <t>Лаваш , рулет из индейки, томаты, шампиньоны, салат айсберг, сыр полутвёрдый , масло сливочное, лук репка, масло подсолнечное.</t>
        </r>
      </text>
    </comment>
    <comment ref="D118" authorId="0">
      <text>
        <r>
          <rPr>
            <sz val="9"/>
            <color indexed="81"/>
            <rFont val="Tahoma"/>
            <family val="2"/>
            <charset val="204"/>
          </rPr>
          <t>Лаваш , сёмга солёная, блины яичные, сыр творожный,  салат Айсберг, масло сливочное.</t>
        </r>
      </text>
    </comment>
    <comment ref="D119" authorId="0">
      <text>
        <r>
          <rPr>
            <sz val="9"/>
            <color indexed="81"/>
            <rFont val="Tahoma"/>
            <family val="2"/>
            <charset val="204"/>
          </rPr>
          <t>Лаваш , наггетсы куриные , огурцы маринованные , капуста пекинская, сыр полутвёрдый , масло сливочное.</t>
        </r>
      </text>
    </comment>
    <comment ref="D120" authorId="0">
      <text>
        <r>
          <rPr>
            <sz val="9"/>
            <color indexed="81"/>
            <rFont val="Tahoma"/>
            <family val="2"/>
            <charset val="204"/>
          </rPr>
          <t>Лаваш , ветчина из индейки , капуста пекинская, сыр творожный , огурцы,  сыр полутвёрдый.</t>
        </r>
      </text>
    </comment>
    <comment ref="D121" authorId="0">
      <text>
        <r>
          <rPr>
            <sz val="9"/>
            <color indexed="81"/>
            <rFont val="Tahoma"/>
            <family val="2"/>
            <charset val="204"/>
          </rPr>
          <t>лаваш, лосось пряного посола, блины яичные, томаты, капуста пекинская, масло сливочное 82,5%</t>
        </r>
        <r>
          <rPr>
            <sz val="9"/>
            <color indexed="81"/>
            <rFont val="Tahoma"/>
            <family val="2"/>
            <charset val="204"/>
          </rPr>
          <t xml:space="preserve">
</t>
        </r>
      </text>
    </comment>
    <comment ref="D122"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123"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124"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comments7.xml><?xml version="1.0" encoding="utf-8"?>
<comments xmlns="http://schemas.openxmlformats.org/spreadsheetml/2006/main">
  <authors>
    <author>Оператор 3</author>
  </authors>
  <commentList>
    <comment ref="D6" authorId="0">
      <text>
        <r>
          <rPr>
            <sz val="9"/>
            <color indexed="81"/>
            <rFont val="Tahoma"/>
            <family val="2"/>
            <charset val="204"/>
          </rPr>
          <t>Картофель, свекла, филе сельди, огурцы маринованные, зеленый горошек, лук зеленый, растительное масло, специи</t>
        </r>
      </text>
    </comment>
    <comment ref="D7" authorId="0">
      <text>
        <r>
          <rPr>
            <sz val="9"/>
            <color indexed="81"/>
            <rFont val="Tahoma"/>
            <family val="2"/>
            <charset val="204"/>
          </rPr>
          <t>Свекла, чеснок, майонез, специи, зелень</t>
        </r>
      </text>
    </comment>
    <comment ref="D8" authorId="0">
      <text>
        <r>
          <rPr>
            <sz val="9"/>
            <color indexed="81"/>
            <rFont val="Tahoma"/>
            <family val="2"/>
            <charset val="204"/>
          </rPr>
          <t>Морковь, чеснок, уксус, подсолнечное масло, специи</t>
        </r>
      </text>
    </comment>
    <comment ref="D10" authorId="0">
      <text>
        <r>
          <rPr>
            <sz val="9"/>
            <color indexed="81"/>
            <rFont val="Tahoma"/>
            <family val="2"/>
            <charset val="204"/>
          </rPr>
          <t>Капуста белокочанная, говядина, картофель, морковь, лук репка, томаты.</t>
        </r>
      </text>
    </comment>
    <comment ref="D12" authorId="0">
      <text>
        <r>
          <rPr>
            <sz val="9"/>
            <color indexed="81"/>
            <rFont val="Tahoma"/>
            <family val="2"/>
            <charset val="204"/>
          </rPr>
          <t>Грудка куриная, сыр, масло растительное.</t>
        </r>
      </text>
    </comment>
    <comment ref="D13" authorId="0">
      <text>
        <r>
          <rPr>
            <sz val="9"/>
            <color indexed="81"/>
            <rFont val="Tahoma"/>
            <family val="2"/>
            <charset val="204"/>
          </rPr>
          <t>Курица, чеснок, специи, соус барбекю, кунжут</t>
        </r>
      </text>
    </comment>
    <comment ref="D14" authorId="0">
      <text>
        <r>
          <rPr>
            <sz val="9"/>
            <color indexed="81"/>
            <rFont val="Tahoma"/>
            <family val="2"/>
            <charset val="204"/>
          </rPr>
          <t>Говядина филе, лук репка, масло растительное, специи</t>
        </r>
      </text>
    </comment>
    <comment ref="D15" authorId="0">
      <text>
        <r>
          <rPr>
            <sz val="9"/>
            <color indexed="81"/>
            <rFont val="Tahoma"/>
            <family val="2"/>
            <charset val="204"/>
          </rPr>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r>
      </text>
    </comment>
    <comment ref="D16" authorId="0">
      <text>
        <r>
          <rPr>
            <sz val="9"/>
            <color indexed="81"/>
            <rFont val="Tahoma"/>
            <family val="2"/>
            <charset val="204"/>
          </rPr>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r>
      </text>
    </comment>
    <comment ref="D17" authorId="0">
      <text>
        <r>
          <rPr>
            <sz val="9"/>
            <color indexed="81"/>
            <rFont val="Tahoma"/>
            <family val="2"/>
            <charset val="204"/>
          </rPr>
          <t>Сосиски, макароны, кетчуп.</t>
        </r>
      </text>
    </comment>
    <comment ref="D19" authorId="0">
      <text>
        <r>
          <rPr>
            <sz val="9"/>
            <color indexed="81"/>
            <rFont val="Tahoma"/>
            <family val="2"/>
            <charset val="204"/>
          </rPr>
          <t>Спагетти, масло, соль</t>
        </r>
      </text>
    </comment>
    <comment ref="D20" authorId="0">
      <text>
        <r>
          <rPr>
            <sz val="9"/>
            <color indexed="81"/>
            <rFont val="Tahoma"/>
            <family val="2"/>
            <charset val="204"/>
          </rPr>
          <t>Картофель, масло, зелень, соль</t>
        </r>
      </text>
    </comment>
    <comment ref="D22" authorId="0">
      <text>
        <r>
          <rPr>
            <sz val="9"/>
            <color indexed="81"/>
            <rFont val="Tahoma"/>
            <family val="2"/>
            <charset val="204"/>
          </rPr>
          <t>Сосиски, мука в/с, маргарин, молоко, яйцо,  дрожжи, сахар, соль</t>
        </r>
      </text>
    </comment>
    <comment ref="D23" authorId="0">
      <text>
        <r>
          <rPr>
            <sz val="9"/>
            <color indexed="81"/>
            <rFont val="Tahoma"/>
            <family val="2"/>
            <charset val="204"/>
          </rPr>
          <t>Мука в/с, масло для кремов, молоко, яйцо, сахар, дрожжи, соль, капуста квашеная,  лук репчатый, масло растительное, специи</t>
        </r>
      </text>
    </comment>
    <comment ref="D24" authorId="0">
      <text>
        <r>
          <rPr>
            <sz val="9"/>
            <color indexed="81"/>
            <rFont val="Tahoma"/>
            <family val="2"/>
            <charset val="204"/>
          </rPr>
          <t>Мука в/с, масло для кремов, молоко, яйцо, сахар, дрожжи, соль,лук зелёный, лук репчатый, масло растительное,специи</t>
        </r>
      </text>
    </comment>
    <comment ref="D25" authorId="0">
      <text>
        <r>
          <rPr>
            <sz val="9"/>
            <color indexed="81"/>
            <rFont val="Tahoma"/>
            <family val="2"/>
            <charset val="204"/>
          </rPr>
          <t>Мука в/с, масло для кремов, молоко, яйцо, сахар, дрожжи, соль, говядина, лук репчатый, масло растительное,специи</t>
        </r>
      </text>
    </comment>
    <comment ref="D43" authorId="0">
      <text>
        <r>
          <rPr>
            <sz val="9"/>
            <color indexed="81"/>
            <rFont val="Tahoma"/>
            <family val="2"/>
            <charset val="204"/>
          </rPr>
          <t>Лаваш армянский, ветчина из индейки, яйцо куриное, капуста б/к, огурцы маринованные, соус Пикантный, сыр полутвёрдый, лук фри.</t>
        </r>
      </text>
    </comment>
    <comment ref="D44" authorId="0">
      <text>
        <r>
          <rPr>
            <sz val="9"/>
            <color indexed="81"/>
            <rFont val="Tahoma"/>
            <family val="2"/>
            <charset val="204"/>
          </rPr>
          <t xml:space="preserve">Лаваш армянский, наггетсы куриные, хашбраун картофельный, капуста б/к, огурцы маринованные, соус Розовый.
</t>
        </r>
      </text>
    </comment>
    <comment ref="D45" authorId="0">
      <text>
        <r>
          <rPr>
            <sz val="9"/>
            <color indexed="81"/>
            <rFont val="Tahoma"/>
            <family val="2"/>
            <charset val="204"/>
          </rPr>
          <t>Лаваш, грудка куриная, салат  "Айсберг", капуста, помидоры, огурцы маринованные, лук репчатый, майонез, соус томатный острый</t>
        </r>
      </text>
    </comment>
  </commentList>
</comments>
</file>

<file path=xl/sharedStrings.xml><?xml version="1.0" encoding="utf-8"?>
<sst xmlns="http://schemas.openxmlformats.org/spreadsheetml/2006/main" count="1760" uniqueCount="468">
  <si>
    <t>Понедельник</t>
  </si>
  <si>
    <t>Салаты</t>
  </si>
  <si>
    <t>Цена</t>
  </si>
  <si>
    <t>Вторые блюда</t>
  </si>
  <si>
    <t>Гарниры</t>
  </si>
  <si>
    <t>Наименование</t>
  </si>
  <si>
    <t>Выпечка</t>
  </si>
  <si>
    <t>МЕНЮ</t>
  </si>
  <si>
    <t>Среда</t>
  </si>
  <si>
    <t>Четверг</t>
  </si>
  <si>
    <t>Пятница</t>
  </si>
  <si>
    <t>Суббота</t>
  </si>
  <si>
    <t>Воскресенье</t>
  </si>
  <si>
    <t>Снэк-бар</t>
  </si>
  <si>
    <t>Гречка отварная 170 г</t>
  </si>
  <si>
    <t>Картофель отварной с зеленью 170 г</t>
  </si>
  <si>
    <t>Картофельное пюре 170 г</t>
  </si>
  <si>
    <t>Макароны отварные 170 г</t>
  </si>
  <si>
    <t>Рис отварной 170 г</t>
  </si>
  <si>
    <t>Салаты ПРЕМИУМ</t>
  </si>
  <si>
    <t>Голубцы 280 г</t>
  </si>
  <si>
    <t>Комплексное меню</t>
  </si>
  <si>
    <t>Хлеб пшеничный / ржаной</t>
  </si>
  <si>
    <t>Холодные закуски</t>
  </si>
  <si>
    <t>Рулетики ветчинные 150 г</t>
  </si>
  <si>
    <t>Рулетики крабовые 150 г</t>
  </si>
  <si>
    <t>Рассольник  Ленинградский с говядиной 300 г</t>
  </si>
  <si>
    <t>Запеканка творожная 150 г</t>
  </si>
  <si>
    <t>Пирожок печёный с яйцом и зелёным луком 100 г</t>
  </si>
  <si>
    <t>Компот натуральный ягодный 500 г</t>
  </si>
  <si>
    <t>Блины без начинки  250 г</t>
  </si>
  <si>
    <t>Блины с курицей  210 г</t>
  </si>
  <si>
    <t>Блины с ветчиной и сыром  210 г</t>
  </si>
  <si>
    <t>Блины с мясом  210 г</t>
  </si>
  <si>
    <t>Ролл с ветчиной и сыром  170 г</t>
  </si>
  <si>
    <t>Гамбургер с бифштексом "Чемпион"  200 г</t>
  </si>
  <si>
    <t>Салат из курицы с ананасами  150 г</t>
  </si>
  <si>
    <t>Салат "Столичный" 150 г</t>
  </si>
  <si>
    <t>Щи из свежей капусты с курицей 300 г</t>
  </si>
  <si>
    <t>Блины с творогом  210 г</t>
  </si>
  <si>
    <t>Салат "Буржуй"  150 г</t>
  </si>
  <si>
    <t>Салат "Морской" 150 г</t>
  </si>
  <si>
    <t>Булочка с маком 100 г</t>
  </si>
  <si>
    <t>Салат "Сельдь под шубой" 150 г</t>
  </si>
  <si>
    <t>Салат "Морковь по-корейски" 150 г</t>
  </si>
  <si>
    <t>Чахохбили из курицы 130 г</t>
  </si>
  <si>
    <t>Самса с мясом 300 г</t>
  </si>
  <si>
    <t>Салат "Оливье с колбасой" 150 г</t>
  </si>
  <si>
    <t>Салат "Винегрет овощной" 150 г</t>
  </si>
  <si>
    <t>Сочник с творогом 100 г</t>
  </si>
  <si>
    <t>Салат "Оливье с курицей" 150 г</t>
  </si>
  <si>
    <t>Лапша по-домашнему 300 г</t>
  </si>
  <si>
    <t>Щи "Боярские" с мясом 300 г</t>
  </si>
  <si>
    <t>Спагетти отварные 170 г</t>
  </si>
  <si>
    <t>Салат "Застольный" 300 г</t>
  </si>
  <si>
    <t>Салат "Мимоза" (слоеный) 300 г</t>
  </si>
  <si>
    <t>Салат "Сельдь под шубой" (слоеный) 300 г</t>
  </si>
  <si>
    <t>Сырники творожные 200 г</t>
  </si>
  <si>
    <t>Вторник</t>
  </si>
  <si>
    <t>Слойка с вишней 100 г</t>
  </si>
  <si>
    <t>кол-во</t>
  </si>
  <si>
    <t>стоимость</t>
  </si>
  <si>
    <t>ИТОГО:</t>
  </si>
  <si>
    <t>Вода "Aqua Minerale" без газа</t>
  </si>
  <si>
    <t>Вода "Aqua Minerale" с газом</t>
  </si>
  <si>
    <t>Напиток "Любимый" Вишневая черешня 200 г</t>
  </si>
  <si>
    <t>Напиток "Любимый" Земляничное лето 200 г</t>
  </si>
  <si>
    <t>Пирожок печёный с капустой 100 г</t>
  </si>
  <si>
    <t>Пирожок печёный с мясом 100 г</t>
  </si>
  <si>
    <t>Сосиска в тесте 110 г</t>
  </si>
  <si>
    <t>Ролл с куриной грудкой  170 г</t>
  </si>
  <si>
    <t>Салат "Капустный" 150 г</t>
  </si>
  <si>
    <t>Разливные напитки, вода, соки</t>
  </si>
  <si>
    <t>Беляши с мясом  320 г</t>
  </si>
  <si>
    <t>Блины с яблоком  210 г</t>
  </si>
  <si>
    <t>Шаурма с курицей 230 г</t>
  </si>
  <si>
    <t>Пирожок печеный с капустой  100 г</t>
  </si>
  <si>
    <t>Блины с начинкой "Жюльен" 250 г</t>
  </si>
  <si>
    <t>Твистер с ветчиной и сыром 200 г</t>
  </si>
  <si>
    <t>Твистер с курицей 200 г</t>
  </si>
  <si>
    <t>Пироги по-корейски с мясом 280 г</t>
  </si>
  <si>
    <t xml:space="preserve">Салат из свеклы с чесноком 150 г </t>
  </si>
  <si>
    <t xml:space="preserve">Сок "Фруктовый Сад" Томатный 200 г </t>
  </si>
  <si>
    <t>Котлета Пожарская 100 г</t>
  </si>
  <si>
    <t>Котлета из индейки с картофельным пюре 270 г</t>
  </si>
  <si>
    <t>Картофель по-деревенски 170 г</t>
  </si>
  <si>
    <t>Омлет с сосисками 200 г</t>
  </si>
  <si>
    <t>Багет с ветчиной 240 г</t>
  </si>
  <si>
    <t>Какао с молоком 250 г</t>
  </si>
  <si>
    <t xml:space="preserve">Хлеб пшеничный </t>
  </si>
  <si>
    <t>Борщ Украинский 300 г</t>
  </si>
  <si>
    <t>Бутерброд с куриной грудкой 150 г</t>
  </si>
  <si>
    <t>Хлеб пшеничный</t>
  </si>
  <si>
    <t>Колбаса вареная жареная 100 г</t>
  </si>
  <si>
    <t>Салат "Летний" 150 г</t>
  </si>
  <si>
    <t>Салат "Греческий" уп.190 г (ПРЕМИУМ)</t>
  </si>
  <si>
    <t>Салат "Куриный" 150 г</t>
  </si>
  <si>
    <t>Борщ овощной с грибами 300 г</t>
  </si>
  <si>
    <t>Котлета из индейки 100 г</t>
  </si>
  <si>
    <t>Запеканка из брокколи и цветной капусты 150 г</t>
  </si>
  <si>
    <t>Салат "Боярский" 150 г</t>
  </si>
  <si>
    <t>Капустный суп с галушками 300 г</t>
  </si>
  <si>
    <t>Биточки куриные 100 г</t>
  </si>
  <si>
    <t>Запеканка картофельная с мясом 250 г</t>
  </si>
  <si>
    <t>Грудка индейки отварная 80 г</t>
  </si>
  <si>
    <t>Капуста тушеная 170 г</t>
  </si>
  <si>
    <t>Каша гречневая  с шампиньонами и луком 170 г</t>
  </si>
  <si>
    <t>Рассольник по-суздальски 300 г</t>
  </si>
  <si>
    <t>Суп с курицей, рисовой лапшой и грибами 300 г</t>
  </si>
  <si>
    <t>Фасоль стручковая тушеная 170 г</t>
  </si>
  <si>
    <t>Гавайская смесь 170 г</t>
  </si>
  <si>
    <t>Суп картофельный с грибами 300 г</t>
  </si>
  <si>
    <t>Овощной суп с фрикадельками из мяса индейки 300 г</t>
  </si>
  <si>
    <t>Суп гороховый с копченостями 300 г</t>
  </si>
  <si>
    <t>Салат "София"  150 г</t>
  </si>
  <si>
    <t>Азу из говядины 125 г</t>
  </si>
  <si>
    <t>Котлеты из свинины по-охотничьи 100 г</t>
  </si>
  <si>
    <t>Плов с курицей 250 г</t>
  </si>
  <si>
    <t>Картофель жареный 170 г</t>
  </si>
  <si>
    <t>Салат "Фунчоза" 150 г</t>
  </si>
  <si>
    <t>Щи из свежей капусты с говядиной 300 г</t>
  </si>
  <si>
    <t>Курица барбекю 130 г</t>
  </si>
  <si>
    <t>Салат "Винегрет овощной с сельдью" 150 г</t>
  </si>
  <si>
    <t>Котлета «Мясное ассорти» 100 г</t>
  </si>
  <si>
    <t>Яйцо вареное 60 г</t>
  </si>
  <si>
    <t>Ветчина жареная 100 г</t>
  </si>
  <si>
    <t>Бутерброд с ветчиной 150 г</t>
  </si>
  <si>
    <t>Омлет с ветчиной 200 г</t>
  </si>
  <si>
    <t>Гамбургер с рубленым бифштексом 200 г</t>
  </si>
  <si>
    <t>Биточки куриные с гречкой 270 г</t>
  </si>
  <si>
    <t xml:space="preserve">Манты по-восточному 250+40 г </t>
  </si>
  <si>
    <t xml:space="preserve">Сосиски - гриль с макаронами 250+40 г </t>
  </si>
  <si>
    <t>Котлета из индейки паровая 100 г</t>
  </si>
  <si>
    <t>Удон из свинины 250 г</t>
  </si>
  <si>
    <t>Рисовая каша на молоке 300 г</t>
  </si>
  <si>
    <t>Паста "Болонезе" 250 г</t>
  </si>
  <si>
    <t>Гречневая каша на молоке 300 г</t>
  </si>
  <si>
    <t>Плов с мясом 250 г</t>
  </si>
  <si>
    <t>Омлет с колбасой 200 г</t>
  </si>
  <si>
    <t>Блинная запеканка с капустой 250 г</t>
  </si>
  <si>
    <t>Уха рассольная "Новорогожская" 300 г</t>
  </si>
  <si>
    <t>Гуляш говяжий 125 г</t>
  </si>
  <si>
    <t xml:space="preserve">Бифштекс жареный с яйцом 130 г </t>
  </si>
  <si>
    <t>Пшенная каша на молоке 300 г</t>
  </si>
  <si>
    <t xml:space="preserve">Паста "Карбонара" 250 г </t>
  </si>
  <si>
    <t>Филе минтая жареное в яйце 100 г</t>
  </si>
  <si>
    <t>Блинная лазанья 250 г</t>
  </si>
  <si>
    <t>Салат "Цезарь" с майонезом 150 г</t>
  </si>
  <si>
    <t>Котлета из говядины с макаронами 270 г</t>
  </si>
  <si>
    <t>Овсяная каша на молоке 300 г</t>
  </si>
  <si>
    <t>Первые блюда и каши</t>
  </si>
  <si>
    <t>Борщ "Черниговский" с фасолью 300 г</t>
  </si>
  <si>
    <t>Котлета "Московская" 100 г</t>
  </si>
  <si>
    <t>Фрикадельки в красном соусе 80 г</t>
  </si>
  <si>
    <t>Котлета мясная "Московская" 100 г</t>
  </si>
  <si>
    <t>Котлеты в тесте  270 г</t>
  </si>
  <si>
    <t>Комплекс Завтрак (001)</t>
  </si>
  <si>
    <t>Комплекс Лайт (001)</t>
  </si>
  <si>
    <t>Комплекс Стандарт (001)</t>
  </si>
  <si>
    <t>Комплекс Завтрак (002)</t>
  </si>
  <si>
    <t>Комплекс Лайт (002)</t>
  </si>
  <si>
    <t>Комплекс Стандарт (002)</t>
  </si>
  <si>
    <t>Комплекс Стандарт плюс (002)</t>
  </si>
  <si>
    <t>Комплекс Завтрак (003)</t>
  </si>
  <si>
    <t>Комплекс Лайт (003)</t>
  </si>
  <si>
    <t>Комплекс Стандарт (003)</t>
  </si>
  <si>
    <t>Комплекс Стандарт плюс (003)</t>
  </si>
  <si>
    <t>Комплекс Завтрак (004)</t>
  </si>
  <si>
    <t>Комплекс Лайт (004)</t>
  </si>
  <si>
    <t>Комплекс Стандарт (004)</t>
  </si>
  <si>
    <t>Комплекс Стандарт плюс (004)</t>
  </si>
  <si>
    <t>Комплекс Завтрак (005)</t>
  </si>
  <si>
    <t>Комплекс Лайт (005)</t>
  </si>
  <si>
    <t>Комплекс Стандарт (005)</t>
  </si>
  <si>
    <t>Комплекс Стандарт плюс (005)</t>
  </si>
  <si>
    <t>Комплекс Завтрак (006)</t>
  </si>
  <si>
    <t>Комплекс Лайт (006)</t>
  </si>
  <si>
    <t>Комплекс Стандарт (006)</t>
  </si>
  <si>
    <t>Комплекс Завтрак (007)</t>
  </si>
  <si>
    <t>Комплекс Лайт (007)</t>
  </si>
  <si>
    <t>Комплекс Стандарт (007)</t>
  </si>
  <si>
    <t>Паста с курицей и соусом 250+40 г</t>
  </si>
  <si>
    <t>Тефтели мясные с картофельным пюре 120+170 г</t>
  </si>
  <si>
    <t>Сок "Нектар" Виноград 200 г</t>
  </si>
  <si>
    <t>Напиток "Фанта" 0,5 л (произв.РФ)</t>
  </si>
  <si>
    <t xml:space="preserve">Первые блюда, каши, омлеты </t>
  </si>
  <si>
    <t>Куриное филе в сырном кляре 100 г</t>
  </si>
  <si>
    <t>Котлета по-киевски с картофельным пюре 270 г</t>
  </si>
  <si>
    <t>Филе минтая под шубой с картофельным пюре 270 г</t>
  </si>
  <si>
    <t>Котлета по-киевски 100 г</t>
  </si>
  <si>
    <t>Филе минтая под шубой из сыра и яиц 100 г</t>
  </si>
  <si>
    <t>Грудка куриная с сыром, шампиньонами и майонезом 100 г</t>
  </si>
  <si>
    <t>Блины постные с картофелем и грибами 200 г</t>
  </si>
  <si>
    <t>Ролл с грибами 200 г</t>
  </si>
  <si>
    <t>Ролл с овощами 200 г</t>
  </si>
  <si>
    <t>Сок "Нектар" Груша 200 г</t>
  </si>
  <si>
    <t>Рис с овощами 170 г</t>
  </si>
  <si>
    <t>Вареники с картофелем, грибами и сливочным соусом  250+40 г</t>
  </si>
  <si>
    <t>Ролл с индейкой. Премиум.  210 г</t>
  </si>
  <si>
    <t>Ролл с сёмгой. Премиум.  200 г</t>
  </si>
  <si>
    <t>Бутерброд премиум с сыром и ветчиной 170 г</t>
  </si>
  <si>
    <t>Бутерброд премиум мясной 180 г</t>
  </si>
  <si>
    <t>Бутерброд премиум с говядиной 170 г</t>
  </si>
  <si>
    <t>Бутерброд премиум с курицей и беконом 170 г</t>
  </si>
  <si>
    <t>Бутерброд премиум с семгой 170 г</t>
  </si>
  <si>
    <t>Бутерброд премиум с тунцом 170 г</t>
  </si>
  <si>
    <t>Багет с куриным рулетом 240 г</t>
  </si>
  <si>
    <t>Компот натуральный ягодный 300 г</t>
  </si>
  <si>
    <t>Пирожок печёный с абрикосом 100 г</t>
  </si>
  <si>
    <t>Пирожок печёный с яблоком 100 г</t>
  </si>
  <si>
    <t>Дополнительно</t>
  </si>
  <si>
    <t>Майонез 200 г</t>
  </si>
  <si>
    <t>Кетчуп 200 г</t>
  </si>
  <si>
    <t>Сметана 200 г</t>
  </si>
  <si>
    <t>Вареники с вишней и соусом вишнёвым 250+40 г</t>
  </si>
  <si>
    <t>Чебуреки с мясом 300 г</t>
  </si>
  <si>
    <t>Пирожок печёный с картофелем и грибами 100 г</t>
  </si>
  <si>
    <t>Солянка  по-домашнему 300 г</t>
  </si>
  <si>
    <t>Мясо по-китайски с рисом 280 г</t>
  </si>
  <si>
    <t xml:space="preserve">Рис, пропаренный, говядина, лук репчатый, капуста пекинская, морковь, фасоль стручковая, томаты, перец болгарский, соус соевый, масло подсолнечное, перец красный молотый, соль, масло кунжутное, чеснок, кунжут белый, лук зеленый
</t>
  </si>
  <si>
    <t>Японский рис с курицей и овощами 280 г</t>
  </si>
  <si>
    <t xml:space="preserve">Рис, грудка куриная, яйцо куриное, морковь, лук репчатый, болгарский перец, подсолнечное масло, кунжутное масло, соевый соус, перец красный молотый, соль, чеснок, кунжут белый, лук зеленый.
</t>
  </si>
  <si>
    <t>Мука в/с, молоко, масло подсолнечное, яйца, сахар, соль.</t>
  </si>
  <si>
    <t>Мука в/с, молоко, масло подсолнечное, яйца, сахар, соль. Начинка: филе куриное, шампиньоны, сыр сулугуни, лук, сливки, молоко, зелень.</t>
  </si>
  <si>
    <t>Мука в/с, молоко, масло подсолнечное, яйца, сахар, соль. Начинка: ветчина, сыр, яйца, сухари панировочные.</t>
  </si>
  <si>
    <t>Мука в/с, молоко, яйца, масло сливочное, сахар, дрожжи, соль. Говядина, лук, масло подсолнечное, соль, специи.</t>
  </si>
  <si>
    <t>Мука в/с, молоко, яйца, масло сливочное, сахар, дрожжи, соль. Творог 9%, сахар, яйца.</t>
  </si>
  <si>
    <t>Мука в/с, молоко, яйцо, масло подсолнечное, сахар, дрожжи, соль. яблоки, сахар, корица, масло сливочное.</t>
  </si>
  <si>
    <t>Молоко, вода, мука пшеничная, яйцо, сахар, масло подсолнечное, соль, куриная грудка, лук репчатый, шампиньоны свежие, соус "Бешамель", масло подсолнечное, соль, перец чёрный, сыр "Чечел»</t>
  </si>
  <si>
    <t xml:space="preserve">Блины (вода питьевая, мука пшеничная в/с, масло подсолнечное рафинированное дезодорированное, сахар, соль пищевая), начинка (картофель, шампиньоны свежие, лук репчатый, масло подсолнечное рафинированное дезодорированное, соль пищевая, перец чёрный молотый
</t>
  </si>
  <si>
    <t>Мука в/с, маргарин, молоко, сахар, соль, дрожжи, ветчина "Нежная", соус розовый, сыр твердый, огурцы маринованные, соус сливочный, салат пекинский</t>
  </si>
  <si>
    <t>Тостовый заварной ржано-пшеничный хлеб, куриный рулет, ветчина, огурцы свежие, фирменный соус "1000 островов", салат айсберг.</t>
  </si>
  <si>
    <t xml:space="preserve">Тостовый пшеничный хлеб, говядина запечённая, майонез, томаты, салат айсберг, хрен столовый.
</t>
  </si>
  <si>
    <t>Хлеб мультизерновой, куриное филе в/к, бекон в/к, томаты, фирменный соус "Цезарь", салат айсберг.</t>
  </si>
  <si>
    <t>Тортилья пшеничная, сёмга слабосолёная, яйца, сыр Креметте, соус сливочный, салат айсберг.</t>
  </si>
  <si>
    <t xml:space="preserve">Тостовый пшеничный хлеб, тунец консервированный, майонез, огурцы свежие, фирменный соус "1000 островов", салат айсберг.
</t>
  </si>
  <si>
    <t>Мука в/с, маргарин,  сахар, яйцо, дрожжи, соль, кунжут, говядина, курица, лук репчатый, помидоры, салат "Айсберг", майонез, масло подсолнечное, специи</t>
  </si>
  <si>
    <t>Лаваш , рулет из индейки, томаты, шампиньоны, салат айсберг, сыр полутвёрдый , масло сливочное, лук репка, масло подсолнечное.</t>
  </si>
  <si>
    <t>Лаваш , сёмга солёная, блины яичные, сыр творожный,  салат Айсберг, масло сливочное.</t>
  </si>
  <si>
    <t>Лаваш , наггетсы куриные , огурцы маринованные , капуста пекинская, сыр полутвёрдый , масло сливочное.</t>
  </si>
  <si>
    <t>Лаваш , ветчина из индейки , капуста пекинская, сыр творожный , огурцы,  сыр полутвёрдый.</t>
  </si>
  <si>
    <t>Тортилья пшеничная , шампиньоны, томаты, капуста пекинская,
соус, перец болгарский маринованный, лук репка, масло подсолнечное, соль, паприка.</t>
  </si>
  <si>
    <t>Тортилья пшеничная, кабачки, капуста пекинская, морковь,
соус Песто, перец болгарский, масло подсолнечное, мука пшеничная высший сорт, соль.</t>
  </si>
  <si>
    <t>Лаваш армянский, ветчина из индейки, яйцо куриное, капуста б/к, огурцы маринованные, соус Пикантный, сыр полутвёрдый, лук фри.</t>
  </si>
  <si>
    <t xml:space="preserve">Лаваш армянский, наггетсы куриные, хашбраун картофельный, капуста б/к, огурцы маринованные, соус Розовый.
</t>
  </si>
  <si>
    <t>Лаваш, грудка куриная, салат  "Айсберг", капуста, помидоры, огурцы маринованные, лук репчатый, майонез, соус томатный острый</t>
  </si>
  <si>
    <t>Творог 9%,  сахар, манная крупа, яйцо.</t>
  </si>
  <si>
    <t>Мука пшеничная в/с, маргарин, яйцо, дрожжи, телятина, свинина, лук репчатый, масло растительное, специи</t>
  </si>
  <si>
    <t>3 шт в упаковке, 
Мука пшеничная в/с, масло для кремов, молоко, яйцо, сахар, дрожжи, соль, говядина, свинина, курица, лук репчатый, картофель, хлеб пшеничный, масло подсолнечное, специи</t>
  </si>
  <si>
    <t>Мука пшеничная в/с, маргарин, яйцо, молоко, говядина, курица, лук репчатый, специи</t>
  </si>
  <si>
    <t>Мука пшеничная в/с, соль, лук репчатый, курица, свинина, говядина, масло подсолнечное, специи</t>
  </si>
  <si>
    <t>Сосиски, мука в/с, маргарин, молоко, яйцо,  дрожжи, сахар, соль</t>
  </si>
  <si>
    <t>Мука в/с, сахар, маргарин, яйцо, дрожжи, соль, мак пищевой, молоко</t>
  </si>
  <si>
    <t>Мука в/с, маргарин, молоко, яйцо, сахар, дрожжи, соль, улучшитель хлебопекарный, повидло, вишня</t>
  </si>
  <si>
    <t>Мука в/с, творог, яйца, сахар</t>
  </si>
  <si>
    <t>Мука в/с, масло для кремов, молоко, яйцо, сахар, дрожжи, соль, капуста квашеная,  лук репчатый, масло растительное, специи</t>
  </si>
  <si>
    <t>Мука в/с, масло для кремов, молоко, яйцо, сахар, дрожжи, соль,лук зелёный, лук репчатый, масло растительное,специи</t>
  </si>
  <si>
    <t>Мука в/с, масло для кремов, молоко, яйцо, сахар, дрожжи, соль, говядина, лук репчатый, масло растительное,специи</t>
  </si>
  <si>
    <t xml:space="preserve">Мука пшеничная в/с, яйцо куриное, масло сливочное 82,5%, молоко 3,2%, сахар, дрожжи, соль пищевая, улучшитель хлебопекарный, ванилин; начинка - курага, яблоки, сахар; кунжут, яйцо куриное.
</t>
  </si>
  <si>
    <t>Мука пшеничная в/с, масло для кремов, молоко, яйцо, сахар, дрожжи, соль, картофель, шампиньоны, лук репчатый, масло подсолнечное, специи</t>
  </si>
  <si>
    <t xml:space="preserve">Мука пшеничная в/с, яйцо куриное, масло сливочное 82,5%, молоко 3,2%, сахар, дрожжи, соль пищевая, улучшитель хлебопекарный, ванилин; начинка - яблоки, сахар, корица; яйцо куриное.
</t>
  </si>
  <si>
    <t>Мука пшеничная в/с., дрожжи, соль. Начинка: капуста б/к, свинина, лук репка, масло подсолнечное, чеснок, соль, перец чёрный. Соус: соевые бобы, морковь, лук зелёный, лук репка, сахар, соль, чеснок, перец красный.</t>
  </si>
  <si>
    <t>Филе минтая, яйцо куриное, сухари панировочные, мука вс, соль, перец черный молотый</t>
  </si>
  <si>
    <t>Мука в/с, молоко, масло подсолнечное, яйца, сахар, соль; фарш мясной; сыр твердый полутертый</t>
  </si>
  <si>
    <t>Филе говядины, лук репчатый, мука в/с, специи, сметана</t>
  </si>
  <si>
    <t>Говядина, свинина, куриный жир, лук репчатый, картофель, хлеб пшеничный, макароны, масло подсолнечное, специи.</t>
  </si>
  <si>
    <t xml:space="preserve">Филе индейки, филе куриное, мука в/с, яйцо, чеснок, картофель, молоко, масло сливочное, майонез, масло подсолнечное, специи.
</t>
  </si>
  <si>
    <t>Грудки куриные, сухари панировочные, яйцо, масло сливочное, мука 2 сорт, чеснок, масло подсолнечное, специи.</t>
  </si>
  <si>
    <t>Мясо куриное, картофель, хлеб пшеничный, лук репчатый, сухари панировочные, яйцо, гречка, масло растительное, специи.</t>
  </si>
  <si>
    <t xml:space="preserve">Спагетти, куриная грудка, соус (масло подсолнечное, петрушка, укроп, сыр, чеснок), соль, специи.
</t>
  </si>
  <si>
    <t>Сосиски, макароны, кетчуп.</t>
  </si>
  <si>
    <t xml:space="preserve">Картофель, масло подсолнечное, масло сливочное, соль. Говядина, курица, рис, лук репка, морковь, помидоры.
</t>
  </si>
  <si>
    <t>Филе минтая, сыр, мука в/с, яйца, масло подсолнечное, специи. Картофель, масло сливочное, соль.</t>
  </si>
  <si>
    <t>Начинка - картофель, шампиньоны, лук репчатый, масло подсолнечное рафинированное дезодорированное, соль пищевая,перец чёрный молотый; тесто - мука пшеничная в/с, вода питьевая, яйцо куриное, масло подсолнечное рафинированное дезодорированное,соль пищевая; масло сливочное (сливки пастеризованные); соус - молоко 3,2%, сливки 33% (сливки нормализованные, стабилизатор каррагинан), масло сливочное (сливки пастеризованные), мука пшеничная в/с, соль пищевая, чеснок сушёный, перец чёрный молотый, тимьян.</t>
  </si>
  <si>
    <t>Начинка - вишня; тесто - мука пшеничная в/с, вода питьевая, яйцо куриное, масло подсолнечное рафинированное дезодорированное,соль пищевая; масло сливочное ; соус - вишня, сахар</t>
  </si>
  <si>
    <t>Кабачки, перец болгарский, баклажаны, соус Песто, масло подсолнечное, соль, чеснок, тимьян</t>
  </si>
  <si>
    <t>Салат айсберг, салат фризе, огурцы свежие, томаты, сладкий перец красный, сладкий перец желтый, маслины, кунжут белый, сыр Фетаки, соус «Песто».</t>
  </si>
  <si>
    <t>Салат Романо, томаты, куриная грудка запеченная, сыр «Пармезан», гренки чесночные, соус «Цезарь».</t>
  </si>
  <si>
    <t>Ветчина из индейки, сыр полутвёрдый, яйца, сыр плавленый, майонез, чеснок, укроп.</t>
  </si>
  <si>
    <t>Крабовые палочки (сурими), сыр полутвёрдый, яйца, сыр плавленый, майонез, чеснок</t>
  </si>
  <si>
    <t>Томаты свежие, огурцы, масло подсолнечное, лук зеленый.</t>
  </si>
  <si>
    <t>Морковь, чеснок, уксус, подсолнечное масло, специи</t>
  </si>
  <si>
    <t>Капуста белокочанная, говядина, картофель, морковь, лук репка, томаты.</t>
  </si>
  <si>
    <t>Свинина, курица, панировка, лук, яйцо, специи</t>
  </si>
  <si>
    <t>Курица, чеснок, специи, соус барбекю, кунжут</t>
  </si>
  <si>
    <t>Спагетти, масло, соль</t>
  </si>
  <si>
    <t>Картофель, масло, зелень, соль</t>
  </si>
  <si>
    <t>Картофель, свекла, филе сельди, огурцы маринованные, зеленый горошек, лук зеленый, растительное масло, специи</t>
  </si>
  <si>
    <t>Картофель, морковь, филе куриное, яйцо, зеленый горошек, майонез, специи</t>
  </si>
  <si>
    <t>Рисовая лапша, морковь, масло подсолнечное, огурцы свежие, перец болгарский, сахар, соль, кунжут, масло кунжутное, петрушка.</t>
  </si>
  <si>
    <t>Капуста, огурцы, колбаса, зелень, клюква,майонез</t>
  </si>
  <si>
    <t>Говядина, свекла, капуста белокочанная, пшено, картофель, помидоры, лук, морковь, шпик, томатная паста, уксус, сахар</t>
  </si>
  <si>
    <t xml:space="preserve">Печень свиная, лук репчатый, морковь, яйцо, мука, чеснок, масло подсолнечное, майонез, зелень, соль, перец черный молотый
</t>
  </si>
  <si>
    <t>Капуста, лук-репка, масло</t>
  </si>
  <si>
    <t>Картофель, лук, морковь, капуста брокколи, зеленый горошек, тыква</t>
  </si>
  <si>
    <t>Свинина, шампиньоны, лук репчатый, сыр, майонез, масло растительное, специи</t>
  </si>
  <si>
    <t>Творог 9%, сахар, сметана 20%, изюм, масло подсолнечное, крупа манная, мука пшеничная в/с, ванилин</t>
  </si>
  <si>
    <t>Капуста китайская, помидоры, болгарский перец сладкий, маслины, растительное масло, специи</t>
  </si>
  <si>
    <t>Капуста б/к, помидоры свежие, соус, огурцы свежие, укроп свежий, соль.</t>
  </si>
  <si>
    <t>Капуста, морковь (заправленная по-корейски), чеснок, кунжут, масло кунжутное, масло подсолнечное, уксусная кислота, специи.</t>
  </si>
  <si>
    <t>Свекла, чеснок, майонез, специи, зелень.</t>
  </si>
  <si>
    <t>Сельдь филе, картофель, морковь, свекла, яйцо, майонез, специи</t>
  </si>
  <si>
    <t>Индейка филе, лук, морковь, растительное масло, специи</t>
  </si>
  <si>
    <t>Бульон овощной, картофель, лук, морковь, грибы, соль, специи, масло подсолнечное</t>
  </si>
  <si>
    <t xml:space="preserve">Овсяные хлопья, молоко 3.2%, вода, масло сливочное, сахар, соль
</t>
  </si>
  <si>
    <t xml:space="preserve">Рис, молоко 3.2%, вода, масло сливочное, сахар, соль
</t>
  </si>
  <si>
    <t xml:space="preserve">Крупа пшенная, молоко 3.2%, вода, масло сливочное, сахар, соль
</t>
  </si>
  <si>
    <t>Свинина, огурцы маринованные, томатная паста, лук репчатый, масло растительное, специи</t>
  </si>
  <si>
    <t xml:space="preserve">Филе индейки, филе куриное, мука в/с, яйцо, чеснок, майонез, масло подсолнечное, специи.
</t>
  </si>
  <si>
    <t>Картофель отварной, масло, соль</t>
  </si>
  <si>
    <t xml:space="preserve">Отварная гречневая крупа, соль, вода.
</t>
  </si>
  <si>
    <t>Картофель, масло, соль</t>
  </si>
  <si>
    <t>Постный салат: капуста белокачанная, морковь,
подсолнечное масло, специи</t>
  </si>
  <si>
    <t>Капуста китайская, куриная грудка запеченная, помидоры, сыр"пармезан", сухарики, майонез, специи.</t>
  </si>
  <si>
    <t>Картофель, горбуша консервированная, морковь, яйцо, сыр, майонез, специи.</t>
  </si>
  <si>
    <t>Постное блюдо: овощной бульон, огурцы соленые, картофель, грибы, лук репка, перловая крупа, морковь, грибы шампиньоны</t>
  </si>
  <si>
    <t>Филе семги, крупа перловая, картофель, лук, морковь, огурцы маринованные, лимон, масло подсолнечное, специи</t>
  </si>
  <si>
    <t>Курица, картофель, лук, морковь, перец болгарский, масло растительное, рисовая лапша, грибы, специи.</t>
  </si>
  <si>
    <t>Филе минтая, сыр, мука в/с, яйца, масло подсолнечное, специи,   масло сливочное, соль.</t>
  </si>
  <si>
    <t>Говядина филе, лук репка, масло растительное, специи</t>
  </si>
  <si>
    <t>Говядина, свинина, лук репчатый, батон, специи, куриное яйцо, соль, специи, растительное масло</t>
  </si>
  <si>
    <t xml:space="preserve">Филе индейки отварное, огрурец, помидор, соль.
</t>
  </si>
  <si>
    <t>Макароны отварные, масло, соль</t>
  </si>
  <si>
    <t>Фасоль стручковая, лук репка, грибы шампиньоны, масло растительное, специи</t>
  </si>
  <si>
    <t>Рис, зеленый горошек, кукуруза, соль</t>
  </si>
  <si>
    <t>Ветчина, куриная грудка филе, огурцы свежие, майонез, яйца, мука в/с, молоко сухое, укроп, соль.</t>
  </si>
  <si>
    <t>Капуста, морковь, чеснок, кунжут, масло кунжутное, масло подсолнечное, уксусная кислота, специи</t>
  </si>
  <si>
    <t>Морская капуста, свекла, картофель, капуста б/к, горошек зелёный, огурцы маринованные, лук репка, масло подсолнечное.</t>
  </si>
  <si>
    <t>Картофель отварной, колбаса копченая, майонез, огурцы консервированные, морковь вареная, яйцо вареное, зелень, черный перец, соль</t>
  </si>
  <si>
    <t>Брокколи, лук репчатый, перец болгарский, соевый соус, масло подсолнечное, соль, сахар, чеснок, зелень, специи.</t>
  </si>
  <si>
    <t>Пекинский салат, крабовое мясо (сурими), майонез, кукуруза.</t>
  </si>
  <si>
    <t>Куриное филе запеченное,  картофель, морковь, горошек, огурцы маринованные, яйцо, майонез, специи.</t>
  </si>
  <si>
    <t>Горох, грудинка копченая ,морковь, картофель</t>
  </si>
  <si>
    <t>Картофель, говядина, морковь, перловая крупа, масло растительное, томатная паста, огурцы соленые, аджика, специи</t>
  </si>
  <si>
    <t>Капуста брокколи, курица, морковь, картофель, яйца, мука, лук, растительное масло</t>
  </si>
  <si>
    <t xml:space="preserve">Молоко 3,2%, крупа гречневая, сахар, масло сливочное, соль.
</t>
  </si>
  <si>
    <t>Филе куриное, мука в/с, молоко свежее, яйца, масло подсолнечное, соль.</t>
  </si>
  <si>
    <t>Цыпленок, лук-репка, морковь, перец болгарский, чеснок, томатная паста, специи, масло растительное.</t>
  </si>
  <si>
    <t>Отварное филе куриной грудки, огурец, помидор, соль</t>
  </si>
  <si>
    <t>Рис отварной, соль</t>
  </si>
  <si>
    <t>Крупа гречневая, грибы, лук, масло растительное, специи</t>
  </si>
  <si>
    <t>Брокколи, цветная капуста, зеленый горошек, молоко, яйца, сыр, специи</t>
  </si>
  <si>
    <t>Капуста белокочанная, морковь, огурцы, болгарский перец сладкий, подсолнечное масло, специи</t>
  </si>
  <si>
    <t xml:space="preserve">Куриное филе, огурцы свежие, яйцо, кукуруза, майонез
</t>
  </si>
  <si>
    <t>Картофель, ветчина, морковь, огурцы маринованные, майонез, фасоль красная, соль.</t>
  </si>
  <si>
    <t>Грибы древесные "муэр", спаржа соевая "фучжу", морковь, огурцы, перец болгарский, масло подсолнечное, специи.</t>
  </si>
  <si>
    <t>Морковь шинкованная, масло подсолнечное, чеснок, уксусная кислота, масло кунжутное, кунжут, специи.</t>
  </si>
  <si>
    <t>Сосиска, грудинка копченая, картофель, лук, морковь, томатное пюре, маслины, лимон</t>
  </si>
  <si>
    <t>Лапша домашняя, картофель, морковь ,лук репка, курица</t>
  </si>
  <si>
    <t>Морковь, картофель, свекла, лук репка, капуста белокочанная, грибы шампиньоны, масло подсолнечное, специи</t>
  </si>
  <si>
    <t>Индейка, курица, мука в/с, яйцо, майонез, чеснок, масло растительное, специи</t>
  </si>
  <si>
    <t>Свинина, филе куриное, говядина, хлеб белый, лук, картофель, чеснок, яйцо куриное</t>
  </si>
  <si>
    <t>Говядина, морковь, картофель, лук, капуста, свекла</t>
  </si>
  <si>
    <t>Капуста белокочанная, курица, картофель, морковь, лук репка, томаты</t>
  </si>
  <si>
    <t xml:space="preserve">Яйцо куриное, молоко 3,2%, сосиски молочные гост, масло подсолнечное, соль.
</t>
  </si>
  <si>
    <t>Свиное филе, лапша, лук, морковь, кунжут, баклажаны, чеснок, специи</t>
  </si>
  <si>
    <t>Куриное филе, лук репка, мука в/с, молоко, яйца, масло подсолнечное, специи.</t>
  </si>
  <si>
    <t>Паста, свинина копченая, соус «молочный», лук, растительное масло, зеленый горошек, соль, сыр</t>
  </si>
  <si>
    <t>Филе куриной грудки, сыр твердый, шампиньоны, майонез, специи</t>
  </si>
  <si>
    <t>Квашеная капуста домашнего засола, картофель, морковь, лук репка, говядина, зелень</t>
  </si>
  <si>
    <t>Колбаса вареная, картофель, морковь, горошек, огурцы маринованные, яйцо, майонез, специи</t>
  </si>
  <si>
    <t>Грудки куриные, сухари панировочные, яйцо, масло сливочное, мука 2 сорт, чеснок, масло подсолнечное, специи</t>
  </si>
  <si>
    <t>Капуста, рис, свинина, говядина, лук репчатый, помидоры,специи</t>
  </si>
  <si>
    <t>Грудка куриная с сыром, шампиньонами и майонезом с картофельным пюре 270 г</t>
  </si>
  <si>
    <t>Куриное филе в сырном кляре с картофельным пюре 270 г</t>
  </si>
  <si>
    <t>Лагман с курицей 275 г</t>
  </si>
  <si>
    <t>Мясо по-французски с картофельным пюре 270 г</t>
  </si>
  <si>
    <t>Наггетсы куриные с картофелем по-деревенски 250 г</t>
  </si>
  <si>
    <t>Удон из курицы 250 г</t>
  </si>
  <si>
    <t>Филе минтая жареное в яйце и рис с овощами 270 г</t>
  </si>
  <si>
    <t>Лапша "Соба" с курицей и овощами 280 г</t>
  </si>
  <si>
    <t>Напиток "Любимый" Солнечный нектарин 200 г</t>
  </si>
  <si>
    <t>Грудка куриная отварная 80 г</t>
  </si>
  <si>
    <t>Фрикадельки в красном соусе 80+40 г</t>
  </si>
  <si>
    <t>Салат "Цезарь" уп.180 г  (ПРЕМИУМ)</t>
  </si>
  <si>
    <t>Напиток "Кока-кола" 0,5 л (произв.РФ)</t>
  </si>
  <si>
    <t>Напиток "Любимый" Апельсиновое манго 200 г</t>
  </si>
  <si>
    <t>Суп с курицей, крахмальной лапшой и грибами 300 г</t>
  </si>
  <si>
    <t>Какао с молоком 500 г</t>
  </si>
  <si>
    <t>Паровая булочка с ветчиной и сыром 130 г</t>
  </si>
  <si>
    <t>Паровая булочка с курицей 140 г</t>
  </si>
  <si>
    <t>Паровая булочка с тунцом 140 г</t>
  </si>
  <si>
    <t>Напиток "Любимый" Тропический микс 200 г</t>
  </si>
  <si>
    <t>Блин-омлет с куриным филе 140 г</t>
  </si>
  <si>
    <t>Блин-омлет с овощами и колбасой 140 г</t>
  </si>
  <si>
    <t>Сырный блин по-голландски 140 г</t>
  </si>
  <si>
    <t>Сырный блин с куриным филе 140 г</t>
  </si>
  <si>
    <t>Биточки по-селянски с рисом и овощами 270 г</t>
  </si>
  <si>
    <t>Рис с овощами-рис круглозёрный, лук репчатый, морковь, вода питьевая, масло подсолнечное рафинированное дезодоированное, соль пищевая;
биточки-говядина, филе куриной грудки, сухари панировочные (), лук репчатый, картофель, масло подсолнечное рафинированное дезодорированное,
яйцо куриное, соль пищевая.</t>
  </si>
  <si>
    <t>Гуляш из свинины с гречкой отварной 295 г</t>
  </si>
  <si>
    <t>Гречка отварная-крупа гречневая, вода питьевая, масло подсолнечное рафинированое дезодорированное, соль пишевая;
гуляш-филе свиное, лук репчатый, томаты, перец болгарский, масло подсолнечное рафинированное дезодорированное, паста томатная, мука пшеничная в/с, соль пищевая, чеснок, перец чёрный молотый, лист лавровый.</t>
  </si>
  <si>
    <t>Жаркое по домашнему 250 г</t>
  </si>
  <si>
    <t>Картофель, филе говядины, морковь, перец болгарский, масло подсолнечное рафинированное дезодорированное,
томаты, лук репчатый, паста томатная, вода питьевая,  соль пищевая, чеснок, лавровый лист, перец чёрный молотый</t>
  </si>
  <si>
    <t>Капуста жареная с ветчиной 250 г</t>
  </si>
  <si>
    <t>Котлета "Пожарская" с картофельным пюре 270 г</t>
  </si>
  <si>
    <t>Картофельное пюре-картофель, молоко 3,2%, масло сливочное 82,5%, соль пищевая, сахар; котлета-филе куриное, сухари панировочные, лук репчатый, масло подсолнечное рафинированное дезодорированное, сливки 33%, масло сливочное 82,5%, соль пищевая.</t>
  </si>
  <si>
    <t>Кордон блю с картофельным пюре 270 г</t>
  </si>
  <si>
    <t xml:space="preserve">Картофельное пюре-картофель, молоко 3,2%, масло сливочное 82,5%, соль пищевая, сахар; кордон блю-филе куриной грудки, ветчина из индейки, мука пшеничная в/с, яйцо куриное, сыр полутвёрдый, масло подсолнечное рафинированное дезодорированное, масло сливочное 82,5%, горчица, чеснок, укроп, дрожжи, соль пищевая, перец чёрный молотый.
</t>
  </si>
  <si>
    <t>Паста "Болоньезе"  275 г</t>
  </si>
  <si>
    <t>Шницель из индейки с картофелем обжаренным с соусом 290 г</t>
  </si>
  <si>
    <t>Картофель, филе грудки индейки, мука пшеничная в/с, яйцо куриное, масло подсолнечное рафинированное дезодорированное,
соль пищевая, дрожжи, куркума. Соус вишнёвый - вишня, сахар, вода питьевая.</t>
  </si>
  <si>
    <t>Грудка куриная с сыром и майонезом с картофельным пюре 270 г</t>
  </si>
  <si>
    <t>Филе куриной грудки, сыр твердый, шампиньоны, майонез, специи, картофель, молоко, масло сливочное, соль</t>
  </si>
  <si>
    <t>Говядина, картофель, яйцо, лук, специи</t>
  </si>
  <si>
    <t>Грудка куриная, сыр, масло растительное, картофель, молоко, масло сливочное, соль</t>
  </si>
  <si>
    <t xml:space="preserve">Лапша лагманная, куриная грудка, лук репка, томаты, чеснок, соль, специи.
</t>
  </si>
  <si>
    <t>Свинина, шампиньоны, лук репчатый, сыр, майонез, масло растительное, картофель, молоко, масло сливочное, соль, специи</t>
  </si>
  <si>
    <t xml:space="preserve">Куриная грудка филе, масло подсолнечное, мука в/с, яйца, соевый соус, аджика, специи, картофель, соус кисло-сладкий.
</t>
  </si>
  <si>
    <t>Рис, морковь, куриные грудки, лук репчатый, изюм, масло растительное, специи</t>
  </si>
  <si>
    <t>Рис, филе говяжье, морковь, лук репчатый, масло растительное, специи</t>
  </si>
  <si>
    <t xml:space="preserve">Картофель, масло подсолнечное, масло сливочное, соль. говядина, курица, рис, лук репка, морковь, помидоры.
</t>
  </si>
  <si>
    <t>Куриное филе, лапша, лук, морковь, баклажаны, чеснок, специи, кунжут</t>
  </si>
  <si>
    <t>Ролл с лососем 170 г</t>
  </si>
  <si>
    <t>Курица с апельсинами 1 кг</t>
  </si>
  <si>
    <t>Буженина с чесноком и оливками 200 г</t>
  </si>
  <si>
    <t>Филе семги запеченное с сыром 200 г</t>
  </si>
  <si>
    <t>Напиток "Спрайт" 0,5 л (произв.РФ)</t>
  </si>
  <si>
    <t>Салат "Оливье с ветчиной" 150 г</t>
  </si>
  <si>
    <t>Салат "Мужской" 150 г</t>
  </si>
  <si>
    <t>Салат "Оливье с ветчиной" 300 г</t>
  </si>
  <si>
    <t>Энергетический напиток "Red Bull" 0,25л</t>
  </si>
  <si>
    <t>Котлеты картофельные с грибным соусом 180 г</t>
  </si>
  <si>
    <t>Оладьи из кабачков и моркови 150 г</t>
  </si>
  <si>
    <t>Омлет с помидорами и зеленью 200 г</t>
  </si>
  <si>
    <t xml:space="preserve">Яйцо куриное, молоко 3,2%, томаты, масло подсолнечное, укроп, соль.
</t>
  </si>
  <si>
    <t>Котлета рыбная 100 г</t>
  </si>
  <si>
    <t>Рыбное филе, лук репчатый, батон пшеничный, специи</t>
  </si>
  <si>
    <t>Кабачки тушеные в соусе 170 г</t>
  </si>
  <si>
    <t xml:space="preserve">Кабачки, лук репчатый, перец болгарский, томаты, масло подсолнечное,
соль пищевая, перец чёрный молотый.
</t>
  </si>
  <si>
    <t>Свинина, хлеб, лук репчатый, картофель, яйцо куриное, копчености, зелень, сухари панировочные, мука в/с</t>
  </si>
  <si>
    <t>Курица "Терияки" с рисом и красной фасолью</t>
  </si>
  <si>
    <t>Шашлык куриный с картофелем по-деревенски 270 г</t>
  </si>
  <si>
    <t>Картофель, филе куриной грудки, кетчуп, майонез, масло подсолнечное, соль, чеснок, перец, паприка.</t>
  </si>
  <si>
    <t>Овощи гриль с соусом песто 150 г</t>
  </si>
  <si>
    <t>Кабачки, перец болгарский, баклажаны, соус песто, масло подсолнечное, соль, чеснок, тимьян</t>
  </si>
  <si>
    <t>Котлета из свинины по-охотничьи со спагетти и соусом 290 г</t>
  </si>
  <si>
    <t>Спагетти отварные-спагетти, вода питьевая, масло подсолнечное рафинированное дезодорированное, соль пищевая;
котлета-свинина, филе куриное, ветчина из индейки, лук репчатый, масло подсолнечное рафинированное дезодорированное, картофель, сухари панировочные, яйцо куриное, соль пищевая, перец чёрный молотый; соус-(1000 островов)</t>
  </si>
  <si>
    <t>Салат "Аппетитный" 150 г</t>
  </si>
  <si>
    <t>Винегрет овощной 150 г</t>
  </si>
  <si>
    <t>Морковь по-корейски 150 г</t>
  </si>
  <si>
    <t>Салат "Мимоза" 150 г</t>
  </si>
  <si>
    <t xml:space="preserve">Свекла с чесноком 150 г </t>
  </si>
  <si>
    <t>Фунчоза 150 г</t>
  </si>
  <si>
    <t>Салат "Нептун" 150 г</t>
  </si>
  <si>
    <t>Салат "Спаржа по-корейски" 150 г</t>
  </si>
  <si>
    <t>Салат "Оливье с курицей" 300 г</t>
  </si>
  <si>
    <t>Винегрет без картофеля 150 г</t>
  </si>
  <si>
    <t>Индейка "Су-вид" с винегретом без картофеля 270 г</t>
  </si>
  <si>
    <t>Индейка "Су-вид" с рисом по гавайски 270 г</t>
  </si>
  <si>
    <t>Курица "Су-вид" с гречкой, грибами и луком</t>
  </si>
  <si>
    <t>Курица "Су-вид" с овощным рагу</t>
  </si>
  <si>
    <t>Кесадилья с курицей 165 г</t>
  </si>
  <si>
    <t>Гуляш по-Арабски 125 г</t>
  </si>
  <si>
    <t>Филе говяжье, лук, морковь, томат, масло растительное, фасоль стручковая, специи.</t>
  </si>
  <si>
    <t>Жаркое из курицы 250 г</t>
  </si>
  <si>
    <t>Цыпленок, картофель, морковь, лук репчатый, томатная паста, лавровый лист, чеснок, помидоры, специи.</t>
  </si>
  <si>
    <t>Салат "Яичный" 150 г</t>
  </si>
  <si>
    <t>Салат из телятины с яйцом, помидорами и майонезом 150 г</t>
  </si>
  <si>
    <t>Печень по-строгановски 125 г</t>
  </si>
  <si>
    <t>Салат "Крабовый" 150 г</t>
  </si>
  <si>
    <t>Куриный рулетик 100 г</t>
  </si>
  <si>
    <t>Индейка "Су-вид" 200 г.</t>
  </si>
  <si>
    <t>Курица "Су-вид" 200 г.</t>
  </si>
  <si>
    <t>Филе горбуши жареное в сухарях 100 г</t>
  </si>
  <si>
    <t>Филе горбуши, яйцо куриное, сухари панировочные, мука вс, соль, перец черный молотый</t>
  </si>
  <si>
    <t>Вареники с творогом 250 г</t>
  </si>
  <si>
    <t>Комплекс БК</t>
  </si>
  <si>
    <t>Комплекс БВ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</si>
</sst>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0.00\ &quot;₽&quot;"/>
    <numFmt numFmtId="166" formatCode="dd/mm\ \(ddd\)"/>
  </numFmts>
  <fonts count="15">
    <font>
      <sz val="11"/>
      <color theme="1"/>
      <name val="Calibri"/>
      <family val="2"/>
      <charset val="204"/>
      <scheme val="minor"/>
    </font>
    <font>
      <sz val="10"/>
      <name val="Century Gothic"/>
      <family val="2"/>
      <charset val="204"/>
    </font>
    <font>
      <b/>
      <sz val="10"/>
      <name val="Century Gothic"/>
      <family val="2"/>
      <charset val="204"/>
    </font>
    <font>
      <i/>
      <sz val="10"/>
      <name val="Century Gothic"/>
      <family val="2"/>
      <charset val="204"/>
    </font>
    <font>
      <sz val="9"/>
      <color indexed="81"/>
      <name val="Tahoma"/>
      <family val="2"/>
      <charset val="204"/>
    </font>
    <font>
      <b/>
      <sz val="9"/>
      <color indexed="81"/>
      <name val="Tahoma"/>
      <family val="2"/>
      <charset val="204"/>
    </font>
    <font>
      <sz val="11"/>
      <color theme="1"/>
      <name val="Calibri"/>
      <family val="2"/>
      <charset val="204"/>
      <scheme val="minor"/>
    </font>
    <font>
      <b/>
      <sz val="11"/>
      <color theme="1"/>
      <name val="Calibri"/>
      <family val="2"/>
      <charset val="204"/>
      <scheme val="minor"/>
    </font>
    <font>
      <sz val="10"/>
      <color theme="1"/>
      <name val="Century Gothic"/>
      <family val="2"/>
      <charset val="204"/>
    </font>
    <font>
      <b/>
      <sz val="11"/>
      <color theme="1"/>
      <name val="Century Gothic"/>
      <family val="2"/>
      <charset val="204"/>
    </font>
    <font>
      <b/>
      <sz val="10"/>
      <color theme="1"/>
      <name val="Century Gothic"/>
      <family val="2"/>
      <charset val="204"/>
    </font>
    <font>
      <b/>
      <sz val="11"/>
      <color rgb="FFFF0000"/>
      <name val="Calibri"/>
      <family val="2"/>
      <charset val="204"/>
      <scheme val="minor"/>
    </font>
    <font>
      <b/>
      <sz val="16"/>
      <color theme="1"/>
      <name val="Franklin Gothic"/>
      <charset val="204"/>
    </font>
    <font>
      <b/>
      <sz val="14"/>
      <color theme="1"/>
      <name val="Century Gothic"/>
      <family val="2"/>
      <charset val="204"/>
    </font>
    <font>
      <sz val="10"/>
      <color indexed="8"/>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theme="1"/>
      </left>
      <right/>
      <top style="hair">
        <color theme="1"/>
      </top>
      <bottom style="hair">
        <color theme="1"/>
      </bottom>
      <diagonal/>
    </border>
    <border>
      <left style="hair">
        <color theme="1"/>
      </left>
      <right style="hair">
        <color theme="1"/>
      </right>
      <top/>
      <bottom style="hair">
        <color theme="1"/>
      </bottom>
      <diagonal/>
    </border>
    <border>
      <left style="hair">
        <color theme="1"/>
      </left>
      <right style="hair">
        <color theme="1"/>
      </right>
      <top style="hair">
        <color theme="1"/>
      </top>
      <bottom style="hair">
        <color theme="1"/>
      </bottom>
      <diagonal/>
    </border>
    <border>
      <left style="hair">
        <color theme="1"/>
      </left>
      <right/>
      <top/>
      <bottom style="hair">
        <color theme="1"/>
      </bottom>
      <diagonal/>
    </border>
    <border>
      <left style="hair">
        <color theme="1"/>
      </left>
      <right style="hair">
        <color theme="1"/>
      </right>
      <top style="hair">
        <color theme="1"/>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xf numFmtId="0" fontId="6" fillId="0" borderId="0"/>
  </cellStyleXfs>
  <cellXfs count="323">
    <xf numFmtId="0" fontId="0" fillId="0" borderId="0" xfId="0"/>
    <xf numFmtId="0" fontId="0" fillId="0" borderId="0" xfId="0" applyAlignment="1">
      <alignment wrapText="1"/>
    </xf>
    <xf numFmtId="0" fontId="0" fillId="0" borderId="1" xfId="0" applyBorder="1"/>
    <xf numFmtId="0" fontId="0" fillId="0" borderId="0" xfId="0" applyBorder="1"/>
    <xf numFmtId="0" fontId="8" fillId="0" borderId="0" xfId="0" applyFont="1" applyBorder="1" applyAlignment="1">
      <alignment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2" fillId="0" borderId="6" xfId="0" applyFont="1" applyBorder="1" applyAlignment="1">
      <alignment vertical="center" wrapText="1"/>
    </xf>
    <xf numFmtId="4" fontId="9" fillId="0" borderId="8" xfId="0" applyNumberFormat="1" applyFont="1" applyFill="1" applyBorder="1" applyAlignment="1">
      <alignment horizontal="center" vertical="center" wrapText="1"/>
    </xf>
    <xf numFmtId="4" fontId="2" fillId="0" borderId="9" xfId="0" applyNumberFormat="1" applyFont="1" applyBorder="1" applyAlignment="1">
      <alignment horizontal="center" vertical="center"/>
    </xf>
    <xf numFmtId="4" fontId="8" fillId="0" borderId="0" xfId="0" applyNumberFormat="1" applyFont="1" applyBorder="1" applyAlignment="1">
      <alignment horizontal="center" vertical="center"/>
    </xf>
    <xf numFmtId="4" fontId="0" fillId="0" borderId="0" xfId="0" applyNumberFormat="1" applyAlignment="1">
      <alignment horizontal="center" vertical="center" wrapText="1"/>
    </xf>
    <xf numFmtId="4" fontId="9" fillId="0" borderId="10" xfId="0" applyNumberFormat="1" applyFont="1" applyFill="1" applyBorder="1" applyAlignment="1">
      <alignment horizontal="center" vertical="center" wrapText="1"/>
    </xf>
    <xf numFmtId="4" fontId="2" fillId="0" borderId="12" xfId="0" applyNumberFormat="1" applyFont="1" applyBorder="1" applyAlignment="1">
      <alignment horizontal="center" vertical="center"/>
    </xf>
    <xf numFmtId="4" fontId="8" fillId="2" borderId="14" xfId="0" applyNumberFormat="1" applyFont="1" applyFill="1" applyBorder="1" applyAlignment="1">
      <alignment horizontal="center" vertical="center"/>
    </xf>
    <xf numFmtId="4" fontId="8" fillId="2" borderId="15" xfId="0" applyNumberFormat="1" applyFont="1" applyFill="1" applyBorder="1" applyAlignment="1">
      <alignment horizontal="center" vertical="center"/>
    </xf>
    <xf numFmtId="0" fontId="2" fillId="3" borderId="6" xfId="0" applyFont="1" applyFill="1" applyBorder="1" applyAlignment="1">
      <alignment vertical="center" wrapText="1"/>
    </xf>
    <xf numFmtId="4" fontId="2" fillId="3" borderId="9" xfId="0" applyNumberFormat="1" applyFont="1" applyFill="1" applyBorder="1" applyAlignment="1">
      <alignment horizontal="center" vertical="center"/>
    </xf>
    <xf numFmtId="0" fontId="0" fillId="0" borderId="0" xfId="0" applyFont="1"/>
    <xf numFmtId="0" fontId="7" fillId="0" borderId="0" xfId="0" applyFont="1"/>
    <xf numFmtId="165" fontId="0" fillId="0" borderId="0" xfId="0" applyNumberFormat="1" applyAlignment="1">
      <alignment horizontal="center"/>
    </xf>
    <xf numFmtId="165" fontId="0" fillId="0" borderId="0" xfId="0" applyNumberFormat="1" applyFont="1" applyAlignment="1">
      <alignment horizontal="center"/>
    </xf>
    <xf numFmtId="0" fontId="0" fillId="0" borderId="1" xfId="0" applyBorder="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10" fillId="4" borderId="1" xfId="0" applyFont="1" applyFill="1" applyBorder="1" applyAlignment="1">
      <alignment horizontal="center" wrapText="1"/>
    </xf>
    <xf numFmtId="0" fontId="10" fillId="4" borderId="10"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xf numFmtId="0" fontId="0" fillId="0" borderId="0" xfId="0"/>
    <xf numFmtId="4" fontId="8" fillId="0" borderId="11" xfId="0" applyNumberFormat="1" applyFont="1" applyFill="1" applyBorder="1" applyAlignment="1">
      <alignment horizontal="center" vertical="center"/>
    </xf>
    <xf numFmtId="0" fontId="0" fillId="0" borderId="0" xfId="0" applyFont="1"/>
    <xf numFmtId="0" fontId="7" fillId="0" borderId="0" xfId="0" applyFont="1"/>
    <xf numFmtId="165" fontId="0" fillId="0" borderId="0" xfId="0" applyNumberFormat="1" applyFont="1" applyAlignment="1">
      <alignment horizontal="center"/>
    </xf>
    <xf numFmtId="0" fontId="8" fillId="2" borderId="2" xfId="0" applyFont="1" applyFill="1" applyBorder="1"/>
    <xf numFmtId="0" fontId="1" fillId="2" borderId="2" xfId="0" applyFont="1" applyFill="1" applyBorder="1"/>
    <xf numFmtId="0" fontId="8" fillId="0" borderId="4" xfId="0" applyFont="1" applyBorder="1"/>
    <xf numFmtId="1" fontId="8" fillId="0" borderId="48" xfId="1" applyNumberFormat="1" applyFont="1" applyBorder="1"/>
    <xf numFmtId="0" fontId="0" fillId="0" borderId="0" xfId="0"/>
    <xf numFmtId="165" fontId="0" fillId="0" borderId="0" xfId="0" applyNumberFormat="1" applyFont="1" applyAlignment="1">
      <alignment horizontal="center"/>
    </xf>
    <xf numFmtId="0" fontId="0" fillId="0" borderId="0" xfId="0"/>
    <xf numFmtId="0" fontId="7" fillId="0" borderId="0" xfId="0" applyFont="1"/>
    <xf numFmtId="165" fontId="0" fillId="0" borderId="0" xfId="0" applyNumberFormat="1" applyFont="1" applyAlignment="1">
      <alignment horizontal="center"/>
    </xf>
    <xf numFmtId="1" fontId="8" fillId="0" borderId="4" xfId="1" applyNumberFormat="1" applyFont="1" applyFill="1" applyBorder="1"/>
    <xf numFmtId="4" fontId="8" fillId="0" borderId="17" xfId="0" applyNumberFormat="1" applyFont="1" applyFill="1" applyBorder="1" applyAlignment="1">
      <alignment horizontal="center" vertical="center"/>
    </xf>
    <xf numFmtId="0" fontId="8" fillId="0" borderId="13" xfId="0" applyFont="1" applyFill="1" applyBorder="1"/>
    <xf numFmtId="0" fontId="0" fillId="0" borderId="1" xfId="0" applyFont="1" applyBorder="1"/>
    <xf numFmtId="0" fontId="0" fillId="0" borderId="0" xfId="0" applyFont="1"/>
    <xf numFmtId="0" fontId="0" fillId="0" borderId="0" xfId="0"/>
    <xf numFmtId="0" fontId="7" fillId="0" borderId="0" xfId="0" applyFont="1"/>
    <xf numFmtId="0" fontId="0" fillId="0" borderId="0" xfId="0" applyFont="1"/>
    <xf numFmtId="0" fontId="7" fillId="0" borderId="0" xfId="0" applyFont="1"/>
    <xf numFmtId="165" fontId="0" fillId="0" borderId="0" xfId="0" applyNumberFormat="1" applyFont="1" applyAlignment="1">
      <alignment horizontal="center"/>
    </xf>
    <xf numFmtId="1" fontId="8" fillId="0" borderId="2" xfId="1" applyNumberFormat="1" applyFont="1" applyFill="1" applyBorder="1"/>
    <xf numFmtId="0" fontId="0" fillId="3" borderId="0" xfId="0" applyFill="1"/>
    <xf numFmtId="0" fontId="0" fillId="0" borderId="0" xfId="0" applyFont="1" applyFill="1" applyBorder="1"/>
    <xf numFmtId="0" fontId="10" fillId="4" borderId="1" xfId="0" applyFont="1" applyFill="1" applyBorder="1" applyAlignment="1">
      <alignment horizontal="center" wrapText="1"/>
    </xf>
    <xf numFmtId="0" fontId="0" fillId="0" borderId="0" xfId="0" applyFont="1"/>
    <xf numFmtId="0" fontId="0" fillId="5" borderId="0" xfId="0" applyFont="1" applyFill="1" applyBorder="1"/>
    <xf numFmtId="0" fontId="0" fillId="0" borderId="0" xfId="0"/>
    <xf numFmtId="0" fontId="0" fillId="0" borderId="1" xfId="0" applyBorder="1"/>
    <xf numFmtId="0" fontId="0" fillId="0" borderId="0" xfId="0" applyFont="1"/>
    <xf numFmtId="0" fontId="7" fillId="0" borderId="0" xfId="0" applyFont="1"/>
    <xf numFmtId="165" fontId="0" fillId="0" borderId="0" xfId="0" applyNumberFormat="1" applyFont="1" applyAlignment="1">
      <alignment horizontal="center"/>
    </xf>
    <xf numFmtId="0" fontId="10" fillId="4" borderId="1" xfId="0" applyFont="1" applyFill="1" applyBorder="1" applyAlignment="1">
      <alignment horizontal="center" wrapText="1"/>
    </xf>
    <xf numFmtId="4" fontId="8" fillId="2" borderId="11" xfId="0" applyNumberFormat="1" applyFont="1" applyFill="1" applyBorder="1" applyAlignment="1">
      <alignment horizontal="center" vertical="center"/>
    </xf>
    <xf numFmtId="0" fontId="7" fillId="0" borderId="0" xfId="0" applyFont="1" applyAlignment="1"/>
    <xf numFmtId="0" fontId="0" fillId="0" borderId="0" xfId="0" applyFont="1" applyFill="1" applyBorder="1"/>
    <xf numFmtId="0" fontId="7" fillId="5" borderId="0" xfId="0" applyFont="1" applyFill="1"/>
    <xf numFmtId="0" fontId="0" fillId="5" borderId="0" xfId="0" applyFont="1" applyFill="1" applyBorder="1"/>
    <xf numFmtId="0" fontId="7" fillId="5" borderId="0" xfId="0" applyFont="1" applyFill="1" applyBorder="1"/>
    <xf numFmtId="0" fontId="7" fillId="0" borderId="0" xfId="0" applyFont="1"/>
    <xf numFmtId="0" fontId="7" fillId="5" borderId="0" xfId="0" applyFont="1" applyFill="1"/>
    <xf numFmtId="0" fontId="8" fillId="4" borderId="1" xfId="0" applyFont="1" applyFill="1" applyBorder="1" applyAlignment="1">
      <alignment horizontal="center" wrapText="1"/>
    </xf>
    <xf numFmtId="0" fontId="8" fillId="4" borderId="10" xfId="0" applyFont="1" applyFill="1" applyBorder="1" applyAlignment="1">
      <alignment horizontal="center" wrapText="1"/>
    </xf>
    <xf numFmtId="0" fontId="0" fillId="3" borderId="0" xfId="0" applyFont="1" applyFill="1" applyBorder="1"/>
    <xf numFmtId="0" fontId="0" fillId="3" borderId="0" xfId="0" applyFont="1" applyFill="1"/>
    <xf numFmtId="0" fontId="0" fillId="0" borderId="0" xfId="0" applyNumberFormat="1"/>
    <xf numFmtId="0" fontId="0" fillId="0" borderId="1"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 xfId="0" applyNumberFormat="1" applyBorder="1" applyAlignment="1">
      <alignment horizontal="center"/>
    </xf>
    <xf numFmtId="0" fontId="11"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10" fillId="4" borderId="1" xfId="0" applyFont="1" applyFill="1" applyBorder="1" applyAlignment="1">
      <alignment horizontal="center" vertical="center" wrapText="1"/>
    </xf>
    <xf numFmtId="0" fontId="0" fillId="0" borderId="0" xfId="0" applyNumberFormat="1" applyAlignment="1">
      <alignment vertical="center"/>
    </xf>
    <xf numFmtId="0" fontId="10" fillId="4" borderId="1" xfId="0" applyNumberFormat="1" applyFont="1" applyFill="1" applyBorder="1" applyAlignment="1">
      <alignment horizontal="center" vertical="center" wrapText="1"/>
    </xf>
    <xf numFmtId="0" fontId="0" fillId="0" borderId="1" xfId="0" applyNumberFormat="1" applyBorder="1" applyAlignment="1">
      <alignment vertical="center"/>
    </xf>
    <xf numFmtId="0" fontId="0" fillId="0" borderId="21" xfId="0" applyNumberFormat="1" applyBorder="1" applyAlignment="1">
      <alignment vertical="center"/>
    </xf>
    <xf numFmtId="0" fontId="0" fillId="0" borderId="1" xfId="0" applyNumberFormat="1" applyBorder="1" applyAlignment="1">
      <alignment horizontal="center" vertical="center"/>
    </xf>
    <xf numFmtId="0" fontId="0" fillId="0" borderId="5" xfId="0" applyNumberFormat="1" applyBorder="1" applyAlignment="1">
      <alignment vertical="center"/>
    </xf>
    <xf numFmtId="0" fontId="7" fillId="0" borderId="1" xfId="0" applyNumberFormat="1" applyFont="1" applyBorder="1" applyAlignment="1">
      <alignment vertical="center"/>
    </xf>
    <xf numFmtId="0" fontId="0" fillId="0" borderId="10" xfId="0" applyNumberFormat="1" applyBorder="1" applyAlignment="1">
      <alignment vertical="center"/>
    </xf>
    <xf numFmtId="0" fontId="0" fillId="0" borderId="0" xfId="0" applyNumberFormat="1" applyBorder="1" applyAlignment="1">
      <alignment vertical="center"/>
    </xf>
    <xf numFmtId="0" fontId="0" fillId="0" borderId="1" xfId="0" applyNumberFormat="1" applyFont="1" applyBorder="1" applyAlignment="1">
      <alignment vertical="center"/>
    </xf>
    <xf numFmtId="0" fontId="10" fillId="0" borderId="1" xfId="0" applyNumberFormat="1" applyFont="1" applyBorder="1" applyAlignment="1">
      <alignment vertical="center"/>
    </xf>
    <xf numFmtId="0" fontId="7" fillId="0" borderId="5" xfId="0" applyNumberFormat="1" applyFont="1" applyBorder="1" applyAlignment="1">
      <alignment vertical="center"/>
    </xf>
    <xf numFmtId="0" fontId="10" fillId="4" borderId="10" xfId="0" applyNumberFormat="1" applyFont="1" applyFill="1" applyBorder="1" applyAlignment="1">
      <alignment horizontal="center" vertical="center" wrapText="1"/>
    </xf>
    <xf numFmtId="0" fontId="7" fillId="0" borderId="10" xfId="0" applyNumberFormat="1" applyFont="1" applyBorder="1" applyAlignment="1">
      <alignment vertical="center"/>
    </xf>
    <xf numFmtId="0" fontId="10" fillId="0" borderId="10" xfId="0" applyNumberFormat="1"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 xfId="0" applyNumberFormat="1" applyFont="1" applyBorder="1" applyAlignment="1">
      <alignment horizontal="center"/>
    </xf>
    <xf numFmtId="0" fontId="1" fillId="2" borderId="22" xfId="0" applyFont="1" applyFill="1" applyBorder="1" applyAlignment="1">
      <alignment vertical="center" wrapText="1"/>
    </xf>
    <xf numFmtId="1" fontId="8" fillId="2" borderId="2" xfId="1" applyNumberFormat="1" applyFont="1" applyFill="1" applyBorder="1"/>
    <xf numFmtId="0" fontId="7" fillId="0" borderId="0" xfId="0" applyFont="1" applyFill="1"/>
    <xf numFmtId="0" fontId="0" fillId="0" borderId="1" xfId="0" applyFont="1" applyBorder="1" applyAlignment="1">
      <alignment horizontal="center" vertical="center"/>
    </xf>
    <xf numFmtId="0" fontId="0" fillId="0" borderId="0" xfId="0" applyFont="1" applyFill="1"/>
    <xf numFmtId="0" fontId="8" fillId="2" borderId="23" xfId="0" applyFont="1" applyFill="1" applyBorder="1"/>
    <xf numFmtId="1" fontId="8" fillId="2" borderId="13" xfId="1" applyNumberFormat="1" applyFont="1" applyFill="1" applyBorder="1"/>
    <xf numFmtId="0" fontId="8" fillId="2" borderId="4" xfId="0" applyFont="1" applyFill="1" applyBorder="1"/>
    <xf numFmtId="0" fontId="0" fillId="2" borderId="1" xfId="0" applyFont="1" applyFill="1" applyBorder="1"/>
    <xf numFmtId="0" fontId="7" fillId="2" borderId="1" xfId="0" applyNumberFormat="1" applyFont="1" applyFill="1" applyBorder="1" applyAlignment="1">
      <alignment vertical="center"/>
    </xf>
    <xf numFmtId="0" fontId="0" fillId="2" borderId="1" xfId="0" applyNumberFormat="1" applyFont="1" applyFill="1" applyBorder="1" applyAlignment="1">
      <alignment vertical="center"/>
    </xf>
    <xf numFmtId="0" fontId="8" fillId="2" borderId="47" xfId="0" applyFont="1" applyFill="1" applyBorder="1"/>
    <xf numFmtId="1" fontId="8" fillId="2" borderId="48" xfId="1" applyNumberFormat="1" applyFont="1" applyFill="1" applyBorder="1"/>
    <xf numFmtId="0" fontId="8" fillId="2" borderId="48" xfId="0" applyFont="1" applyFill="1" applyBorder="1"/>
    <xf numFmtId="0" fontId="0" fillId="2" borderId="1" xfId="0" applyNumberFormat="1" applyFill="1" applyBorder="1" applyAlignment="1">
      <alignment vertical="center"/>
    </xf>
    <xf numFmtId="0" fontId="8" fillId="2" borderId="2" xfId="0" applyFont="1" applyFill="1" applyBorder="1" applyAlignment="1">
      <alignment vertical="center" wrapText="1"/>
    </xf>
    <xf numFmtId="4" fontId="8" fillId="2" borderId="0" xfId="0" applyNumberFormat="1" applyFont="1" applyFill="1" applyBorder="1" applyAlignment="1">
      <alignment horizontal="center" vertical="center"/>
    </xf>
    <xf numFmtId="1" fontId="8" fillId="2" borderId="2" xfId="1" applyNumberFormat="1" applyFont="1" applyFill="1" applyBorder="1" applyAlignment="1">
      <alignment vertical="top" wrapText="1"/>
    </xf>
    <xf numFmtId="0" fontId="8" fillId="2" borderId="3" xfId="0" applyFont="1" applyFill="1" applyBorder="1" applyAlignment="1">
      <alignment wrapText="1"/>
    </xf>
    <xf numFmtId="0" fontId="0" fillId="2" borderId="5" xfId="0" applyNumberFormat="1" applyFont="1" applyFill="1" applyBorder="1" applyAlignment="1">
      <alignment vertical="center"/>
    </xf>
    <xf numFmtId="0" fontId="0" fillId="2" borderId="1" xfId="0" applyFont="1" applyFill="1" applyBorder="1" applyAlignment="1">
      <alignment wrapText="1"/>
    </xf>
    <xf numFmtId="0" fontId="0" fillId="2" borderId="5" xfId="0" applyNumberFormat="1" applyFont="1" applyFill="1" applyBorder="1"/>
    <xf numFmtId="0" fontId="0" fillId="2" borderId="5" xfId="0" applyFont="1" applyFill="1" applyBorder="1"/>
    <xf numFmtId="1" fontId="8" fillId="2" borderId="47" xfId="1" applyNumberFormat="1" applyFont="1" applyFill="1" applyBorder="1"/>
    <xf numFmtId="0" fontId="7" fillId="2" borderId="5" xfId="0" applyNumberFormat="1" applyFont="1" applyFill="1" applyBorder="1" applyAlignment="1">
      <alignment vertical="center"/>
    </xf>
    <xf numFmtId="0" fontId="8" fillId="2" borderId="3" xfId="0" applyFont="1" applyFill="1" applyBorder="1"/>
    <xf numFmtId="0" fontId="8" fillId="2" borderId="22" xfId="0" applyFont="1" applyFill="1" applyBorder="1"/>
    <xf numFmtId="0" fontId="0" fillId="2" borderId="1" xfId="0" applyFill="1" applyBorder="1"/>
    <xf numFmtId="0" fontId="0" fillId="2" borderId="1" xfId="0" applyNumberFormat="1" applyFill="1" applyBorder="1" applyAlignment="1">
      <alignment horizontal="center"/>
    </xf>
    <xf numFmtId="0" fontId="1" fillId="2" borderId="44" xfId="0" applyFont="1" applyFill="1" applyBorder="1" applyAlignment="1">
      <alignment vertical="center" wrapText="1"/>
    </xf>
    <xf numFmtId="0" fontId="1" fillId="2" borderId="45" xfId="0" applyFont="1" applyFill="1" applyBorder="1" applyAlignment="1">
      <alignment vertical="center" wrapText="1"/>
    </xf>
    <xf numFmtId="0" fontId="7" fillId="2" borderId="1" xfId="0" applyFont="1" applyFill="1" applyBorder="1"/>
    <xf numFmtId="1" fontId="8" fillId="2" borderId="4" xfId="1" applyNumberFormat="1" applyFont="1" applyFill="1" applyBorder="1"/>
    <xf numFmtId="0" fontId="0" fillId="2" borderId="21" xfId="0" applyNumberFormat="1" applyFont="1" applyFill="1" applyBorder="1" applyAlignment="1">
      <alignment vertical="center"/>
    </xf>
    <xf numFmtId="0" fontId="8" fillId="2" borderId="45" xfId="0" applyFont="1" applyFill="1" applyBorder="1"/>
    <xf numFmtId="0" fontId="0" fillId="2" borderId="10" xfId="0" applyNumberFormat="1" applyFont="1" applyFill="1" applyBorder="1" applyAlignment="1">
      <alignment vertical="center"/>
    </xf>
    <xf numFmtId="0" fontId="7" fillId="2" borderId="10" xfId="0" applyNumberFormat="1" applyFont="1" applyFill="1" applyBorder="1" applyAlignment="1">
      <alignment vertical="center"/>
    </xf>
    <xf numFmtId="0" fontId="0" fillId="2" borderId="1" xfId="0" applyFont="1" applyFill="1" applyBorder="1" applyAlignment="1"/>
    <xf numFmtId="0" fontId="0" fillId="2" borderId="5" xfId="0" applyNumberFormat="1" applyFill="1" applyBorder="1" applyAlignment="1">
      <alignment vertical="center"/>
    </xf>
    <xf numFmtId="0" fontId="0" fillId="2" borderId="5" xfId="0" applyNumberFormat="1" applyFont="1" applyFill="1" applyBorder="1" applyAlignment="1">
      <alignment horizontal="center"/>
    </xf>
    <xf numFmtId="0" fontId="0" fillId="2" borderId="10" xfId="0" applyNumberFormat="1" applyFill="1" applyBorder="1" applyAlignment="1">
      <alignment vertical="center"/>
    </xf>
    <xf numFmtId="0" fontId="2" fillId="2" borderId="6" xfId="0" applyFont="1" applyFill="1" applyBorder="1" applyAlignment="1">
      <alignment vertical="center" wrapText="1"/>
    </xf>
    <xf numFmtId="0" fontId="0" fillId="2" borderId="1" xfId="0" applyNumberFormat="1" applyFont="1" applyFill="1" applyBorder="1" applyAlignment="1">
      <alignment horizontal="center"/>
    </xf>
    <xf numFmtId="0" fontId="0" fillId="2" borderId="21" xfId="0" applyNumberFormat="1" applyFill="1" applyBorder="1" applyAlignment="1">
      <alignment vertical="center"/>
    </xf>
    <xf numFmtId="4" fontId="2" fillId="2" borderId="9" xfId="0" applyNumberFormat="1" applyFont="1" applyFill="1" applyBorder="1" applyAlignment="1">
      <alignment horizontal="center" vertical="center"/>
    </xf>
    <xf numFmtId="0" fontId="8" fillId="5" borderId="4" xfId="0" applyFont="1" applyFill="1" applyBorder="1"/>
    <xf numFmtId="4" fontId="8" fillId="2" borderId="7" xfId="0" applyNumberFormat="1" applyFont="1" applyFill="1" applyBorder="1" applyAlignment="1">
      <alignment horizontal="center"/>
    </xf>
    <xf numFmtId="0" fontId="0" fillId="0" borderId="1" xfId="0" applyBorder="1" applyAlignment="1">
      <alignment horizontal="center"/>
    </xf>
    <xf numFmtId="0" fontId="7" fillId="0" borderId="0" xfId="0" applyFont="1" applyFill="1" applyBorder="1"/>
    <xf numFmtId="0" fontId="0" fillId="3" borderId="1" xfId="0" applyFill="1" applyBorder="1"/>
    <xf numFmtId="0" fontId="0" fillId="3" borderId="1" xfId="0" applyNumberFormat="1" applyFill="1" applyBorder="1"/>
    <xf numFmtId="0" fontId="7" fillId="0" borderId="1" xfId="0" applyFont="1" applyBorder="1"/>
    <xf numFmtId="0" fontId="0" fillId="0" borderId="1" xfId="0" applyNumberFormat="1" applyFont="1" applyBorder="1"/>
    <xf numFmtId="0" fontId="7" fillId="0" borderId="5" xfId="0" applyNumberFormat="1" applyFont="1" applyBorder="1"/>
    <xf numFmtId="0" fontId="7" fillId="3" borderId="0" xfId="0" applyFont="1" applyFill="1"/>
    <xf numFmtId="0" fontId="0" fillId="3" borderId="1" xfId="0" applyNumberFormat="1" applyFont="1" applyFill="1" applyBorder="1"/>
    <xf numFmtId="0" fontId="7" fillId="3" borderId="1" xfId="0" applyNumberFormat="1" applyFont="1" applyFill="1" applyBorder="1"/>
    <xf numFmtId="0" fontId="7" fillId="3" borderId="5" xfId="0" applyNumberFormat="1" applyFont="1" applyFill="1" applyBorder="1"/>
    <xf numFmtId="0" fontId="10" fillId="0" borderId="1" xfId="0" applyNumberFormat="1" applyFont="1" applyBorder="1"/>
    <xf numFmtId="0" fontId="0" fillId="5" borderId="0" xfId="0" applyFont="1" applyFill="1"/>
    <xf numFmtId="0" fontId="10" fillId="2" borderId="1" xfId="0" applyNumberFormat="1" applyFont="1" applyFill="1" applyBorder="1" applyAlignment="1">
      <alignment horizontal="center" vertical="center" wrapText="1"/>
    </xf>
    <xf numFmtId="0" fontId="8" fillId="5" borderId="0" xfId="0" applyFont="1" applyFill="1" applyBorder="1"/>
    <xf numFmtId="0" fontId="8" fillId="0" borderId="2" xfId="0" applyFont="1" applyBorder="1" applyAlignment="1">
      <alignment vertical="center" wrapText="1"/>
    </xf>
    <xf numFmtId="4" fontId="8" fillId="0" borderId="0" xfId="0" applyNumberFormat="1" applyFont="1" applyFill="1" applyBorder="1" applyAlignment="1">
      <alignment horizontal="center" vertical="center"/>
    </xf>
    <xf numFmtId="0" fontId="8" fillId="0" borderId="0" xfId="0" applyFont="1" applyBorder="1" applyAlignment="1">
      <alignment vertical="center" wrapText="1"/>
    </xf>
    <xf numFmtId="1" fontId="8" fillId="2" borderId="17" xfId="1" applyNumberFormat="1" applyFont="1" applyFill="1" applyBorder="1"/>
    <xf numFmtId="0" fontId="8" fillId="2" borderId="13" xfId="0" applyFont="1" applyFill="1" applyBorder="1"/>
    <xf numFmtId="0" fontId="0" fillId="2" borderId="0" xfId="0" applyFont="1" applyFill="1"/>
    <xf numFmtId="1" fontId="8" fillId="2" borderId="16" xfId="1" applyNumberFormat="1" applyFont="1" applyFill="1" applyBorder="1"/>
    <xf numFmtId="166" fontId="0" fillId="0" borderId="0" xfId="0" applyNumberFormat="1" applyAlignment="1">
      <alignment horizontal="center" vertical="center"/>
    </xf>
    <xf numFmtId="0" fontId="2" fillId="5" borderId="6" xfId="0" applyFont="1" applyFill="1" applyBorder="1" applyAlignment="1">
      <alignment vertical="center"/>
    </xf>
    <xf numFmtId="0" fontId="2" fillId="5" borderId="6" xfId="0" applyFont="1" applyFill="1" applyBorder="1" applyAlignment="1">
      <alignment horizontal="left" vertical="center"/>
    </xf>
    <xf numFmtId="0" fontId="3" fillId="0" borderId="51" xfId="0" applyFont="1" applyBorder="1" applyAlignment="1">
      <alignment vertical="center"/>
    </xf>
    <xf numFmtId="0" fontId="3" fillId="0" borderId="36" xfId="0" applyFont="1" applyBorder="1" applyAlignment="1">
      <alignment horizontal="left" vertical="center"/>
    </xf>
    <xf numFmtId="0" fontId="3" fillId="0" borderId="24" xfId="0" applyFont="1" applyBorder="1" applyAlignment="1">
      <alignmen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Fill="1" applyBorder="1" applyAlignment="1">
      <alignment horizontal="left"/>
    </xf>
    <xf numFmtId="0" fontId="3" fillId="0" borderId="36" xfId="0" applyFont="1" applyFill="1" applyBorder="1" applyAlignment="1">
      <alignment horizontal="left" vertical="center"/>
    </xf>
    <xf numFmtId="0" fontId="0" fillId="0" borderId="0" xfId="0" applyAlignment="1"/>
    <xf numFmtId="0" fontId="0" fillId="0" borderId="0" xfId="0" applyAlignment="1">
      <alignment horizontal="left"/>
    </xf>
    <xf numFmtId="0" fontId="7" fillId="0" borderId="1" xfId="0" applyFont="1" applyFill="1" applyBorder="1"/>
    <xf numFmtId="0" fontId="7" fillId="0" borderId="1" xfId="0" applyNumberFormat="1" applyFont="1" applyBorder="1" applyAlignment="1">
      <alignment horizontal="center"/>
    </xf>
    <xf numFmtId="0" fontId="14" fillId="0" borderId="0" xfId="0" applyFont="1" applyFill="1" applyBorder="1"/>
    <xf numFmtId="0" fontId="8" fillId="0" borderId="23" xfId="0" applyFont="1" applyFill="1" applyBorder="1"/>
    <xf numFmtId="0" fontId="8" fillId="0" borderId="2" xfId="0" applyFont="1" applyFill="1" applyBorder="1"/>
    <xf numFmtId="0" fontId="0" fillId="0" borderId="1" xfId="0" applyNumberFormat="1" applyFill="1" applyBorder="1" applyAlignment="1">
      <alignment horizontal="center"/>
    </xf>
    <xf numFmtId="0" fontId="1" fillId="0" borderId="22" xfId="0" applyFont="1" applyFill="1" applyBorder="1" applyAlignment="1">
      <alignment vertical="center" wrapText="1"/>
    </xf>
    <xf numFmtId="0" fontId="8" fillId="0" borderId="3" xfId="0" applyFont="1" applyFill="1" applyBorder="1"/>
    <xf numFmtId="0" fontId="1" fillId="0" borderId="13" xfId="0" applyFont="1" applyFill="1" applyBorder="1"/>
    <xf numFmtId="1" fontId="8" fillId="0" borderId="13" xfId="1" applyNumberFormat="1" applyFont="1" applyFill="1" applyBorder="1"/>
    <xf numFmtId="1" fontId="8" fillId="0" borderId="0" xfId="1" applyNumberFormat="1" applyFont="1" applyFill="1" applyBorder="1"/>
    <xf numFmtId="0" fontId="8" fillId="0" borderId="16" xfId="0" applyFont="1" applyFill="1" applyBorder="1"/>
    <xf numFmtId="1" fontId="8" fillId="0" borderId="16" xfId="1" applyNumberFormat="1" applyFont="1" applyFill="1" applyBorder="1"/>
    <xf numFmtId="4" fontId="8" fillId="0" borderId="15" xfId="0" applyNumberFormat="1" applyFont="1" applyFill="1" applyBorder="1" applyAlignment="1">
      <alignment horizontal="center" vertical="center"/>
    </xf>
    <xf numFmtId="0" fontId="8" fillId="0" borderId="47" xfId="0" applyFont="1" applyFill="1" applyBorder="1"/>
    <xf numFmtId="1" fontId="8" fillId="0" borderId="48" xfId="1" applyNumberFormat="1" applyFont="1" applyFill="1" applyBorder="1"/>
    <xf numFmtId="0" fontId="1" fillId="0" borderId="48" xfId="0" applyFont="1" applyFill="1" applyBorder="1"/>
    <xf numFmtId="4" fontId="1" fillId="0" borderId="11" xfId="0" applyNumberFormat="1" applyFont="1" applyFill="1" applyBorder="1" applyAlignment="1">
      <alignment horizontal="center" vertical="center"/>
    </xf>
    <xf numFmtId="1" fontId="8" fillId="0" borderId="3" xfId="1" applyNumberFormat="1" applyFont="1" applyFill="1" applyBorder="1"/>
    <xf numFmtId="0" fontId="8" fillId="0" borderId="2" xfId="0" applyFont="1" applyFill="1" applyBorder="1" applyAlignment="1">
      <alignment vertical="center" wrapText="1"/>
    </xf>
    <xf numFmtId="0" fontId="1" fillId="0" borderId="2" xfId="0" applyFont="1" applyFill="1" applyBorder="1" applyAlignment="1">
      <alignment vertical="center" wrapText="1"/>
    </xf>
    <xf numFmtId="0" fontId="8" fillId="0" borderId="0" xfId="0" applyFont="1" applyFill="1" applyBorder="1" applyAlignment="1">
      <alignment vertical="center" wrapText="1"/>
    </xf>
    <xf numFmtId="0" fontId="1" fillId="0" borderId="2" xfId="0" applyFont="1" applyFill="1" applyBorder="1" applyAlignment="1">
      <alignment vertical="top"/>
    </xf>
    <xf numFmtId="4" fontId="8" fillId="0" borderId="11" xfId="0" applyNumberFormat="1" applyFont="1" applyFill="1" applyBorder="1" applyAlignment="1">
      <alignment horizontal="center" vertical="center" wrapText="1"/>
    </xf>
    <xf numFmtId="0" fontId="8" fillId="0" borderId="3" xfId="0" applyFont="1" applyFill="1" applyBorder="1" applyAlignment="1">
      <alignment wrapText="1"/>
    </xf>
    <xf numFmtId="0" fontId="1" fillId="0" borderId="2" xfId="0" applyFont="1" applyFill="1" applyBorder="1"/>
    <xf numFmtId="0" fontId="8" fillId="0" borderId="4" xfId="0" applyFont="1" applyFill="1" applyBorder="1"/>
    <xf numFmtId="0" fontId="8" fillId="0" borderId="0" xfId="0" applyFont="1" applyFill="1" applyBorder="1"/>
    <xf numFmtId="0" fontId="8" fillId="0" borderId="18" xfId="0" applyFont="1" applyFill="1" applyBorder="1"/>
    <xf numFmtId="1" fontId="1" fillId="0" borderId="0" xfId="1" applyNumberFormat="1" applyFont="1" applyFill="1" applyBorder="1"/>
    <xf numFmtId="4" fontId="1" fillId="0" borderId="0" xfId="0" applyNumberFormat="1" applyFont="1" applyFill="1" applyBorder="1" applyAlignment="1">
      <alignment horizontal="center" vertical="center"/>
    </xf>
    <xf numFmtId="0" fontId="8" fillId="0" borderId="45" xfId="0" applyFont="1" applyFill="1" applyBorder="1"/>
    <xf numFmtId="0" fontId="8" fillId="0" borderId="22" xfId="0" applyFont="1" applyFill="1" applyBorder="1"/>
    <xf numFmtId="4" fontId="8" fillId="0" borderId="14" xfId="0" applyNumberFormat="1" applyFont="1" applyFill="1" applyBorder="1" applyAlignment="1">
      <alignment horizontal="center" vertical="center"/>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2" fillId="0" borderId="6" xfId="0" applyFont="1" applyFill="1" applyBorder="1" applyAlignment="1">
      <alignment vertical="center" wrapText="1"/>
    </xf>
    <xf numFmtId="4" fontId="2" fillId="0" borderId="9" xfId="0" applyNumberFormat="1" applyFont="1" applyFill="1" applyBorder="1" applyAlignment="1">
      <alignment horizontal="center" vertical="center"/>
    </xf>
    <xf numFmtId="4" fontId="2" fillId="0" borderId="12" xfId="0" applyNumberFormat="1" applyFont="1" applyFill="1" applyBorder="1" applyAlignment="1">
      <alignment horizontal="center" vertical="center"/>
    </xf>
    <xf numFmtId="4" fontId="8" fillId="0" borderId="49" xfId="0" applyNumberFormat="1" applyFont="1" applyFill="1" applyBorder="1" applyAlignment="1">
      <alignment horizontal="center" vertical="center"/>
    </xf>
    <xf numFmtId="0" fontId="8" fillId="0" borderId="48" xfId="0" applyFont="1" applyFill="1" applyBorder="1"/>
    <xf numFmtId="1" fontId="1" fillId="0" borderId="2" xfId="1" applyNumberFormat="1" applyFont="1" applyFill="1" applyBorder="1"/>
    <xf numFmtId="1" fontId="8" fillId="0" borderId="17" xfId="1" applyNumberFormat="1" applyFont="1" applyFill="1" applyBorder="1"/>
    <xf numFmtId="0" fontId="1" fillId="0" borderId="4" xfId="0" applyFont="1" applyFill="1" applyBorder="1"/>
    <xf numFmtId="1" fontId="8" fillId="0" borderId="50" xfId="1" applyNumberFormat="1" applyFont="1" applyFill="1" applyBorder="1"/>
    <xf numFmtId="1" fontId="8" fillId="0" borderId="47" xfId="1" applyNumberFormat="1" applyFont="1" applyFill="1" applyBorder="1"/>
    <xf numFmtId="1" fontId="8" fillId="0" borderId="46" xfId="1" applyNumberFormat="1" applyFont="1" applyFill="1" applyBorder="1"/>
    <xf numFmtId="0" fontId="8" fillId="0" borderId="8" xfId="0" applyFont="1" applyFill="1" applyBorder="1" applyAlignment="1">
      <alignment horizontal="left" wrapText="1"/>
    </xf>
    <xf numFmtId="1" fontId="8" fillId="0" borderId="23" xfId="1" applyNumberFormat="1" applyFont="1" applyFill="1" applyBorder="1"/>
    <xf numFmtId="0" fontId="0" fillId="5" borderId="0" xfId="0" applyFill="1"/>
    <xf numFmtId="0" fontId="0" fillId="0" borderId="1" xfId="0" applyFont="1" applyFill="1" applyBorder="1"/>
    <xf numFmtId="0" fontId="0" fillId="0" borderId="5" xfId="0" applyNumberFormat="1" applyFont="1" applyFill="1" applyBorder="1"/>
    <xf numFmtId="0" fontId="0" fillId="0" borderId="5" xfId="0" applyNumberFormat="1" applyFont="1" applyFill="1" applyBorder="1" applyAlignment="1">
      <alignment vertical="center"/>
    </xf>
    <xf numFmtId="0" fontId="0" fillId="0" borderId="5" xfId="0" applyNumberFormat="1" applyFont="1" applyFill="1" applyBorder="1" applyAlignment="1">
      <alignment horizontal="center"/>
    </xf>
    <xf numFmtId="0" fontId="0" fillId="2" borderId="1" xfId="0" applyNumberFormat="1" applyFont="1" applyFill="1" applyBorder="1" applyAlignment="1">
      <alignment horizontal="center" vertical="center"/>
    </xf>
    <xf numFmtId="165" fontId="0" fillId="2" borderId="0" xfId="0" applyNumberFormat="1" applyFont="1" applyFill="1" applyAlignment="1">
      <alignment horizontal="center"/>
    </xf>
    <xf numFmtId="0" fontId="0" fillId="2" borderId="0" xfId="0" applyFill="1"/>
    <xf numFmtId="0" fontId="7" fillId="3" borderId="1" xfId="0" applyNumberFormat="1" applyFont="1" applyFill="1" applyBorder="1" applyAlignment="1">
      <alignment horizontal="center"/>
    </xf>
    <xf numFmtId="4" fontId="8" fillId="0" borderId="46"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4" fontId="8" fillId="0" borderId="17" xfId="0" applyNumberFormat="1" applyFont="1" applyFill="1" applyBorder="1" applyAlignment="1">
      <alignment horizontal="center" vertical="center" wrapText="1"/>
    </xf>
    <xf numFmtId="2" fontId="8" fillId="0" borderId="19" xfId="0" applyNumberFormat="1" applyFont="1" applyFill="1" applyBorder="1" applyAlignment="1">
      <alignment horizontal="center" vertical="center" wrapText="1"/>
    </xf>
    <xf numFmtId="4" fontId="8" fillId="0" borderId="11" xfId="0" applyNumberFormat="1" applyFont="1" applyFill="1" applyBorder="1" applyAlignment="1">
      <alignment horizontal="center"/>
    </xf>
    <xf numFmtId="4" fontId="8" fillId="0" borderId="7" xfId="0" applyNumberFormat="1" applyFont="1" applyFill="1" applyBorder="1" applyAlignment="1">
      <alignment horizontal="center" vertical="center" wrapText="1"/>
    </xf>
    <xf numFmtId="0" fontId="0" fillId="0" borderId="5" xfId="0" applyNumberFormat="1" applyBorder="1" applyAlignment="1">
      <alignment horizontal="center" vertical="center"/>
    </xf>
    <xf numFmtId="0" fontId="0" fillId="0" borderId="28" xfId="0" applyNumberFormat="1" applyBorder="1" applyAlignment="1">
      <alignment horizontal="center" vertical="center"/>
    </xf>
    <xf numFmtId="0" fontId="0" fillId="0" borderId="21" xfId="0" applyNumberFormat="1" applyBorder="1" applyAlignment="1">
      <alignment horizontal="center" vertical="center"/>
    </xf>
    <xf numFmtId="0" fontId="0" fillId="0" borderId="1" xfId="0" applyNumberFormat="1" applyBorder="1" applyAlignment="1">
      <alignment horizontal="center" vertical="center"/>
    </xf>
    <xf numFmtId="0" fontId="3" fillId="0" borderId="36" xfId="0" applyFont="1" applyBorder="1" applyAlignment="1">
      <alignment horizontal="right" vertical="center" wrapText="1"/>
    </xf>
    <xf numFmtId="0" fontId="3" fillId="0" borderId="37" xfId="0" applyFont="1" applyBorder="1" applyAlignment="1">
      <alignment horizontal="right" vertical="center" wrapText="1"/>
    </xf>
    <xf numFmtId="0" fontId="3" fillId="0" borderId="24" xfId="0" applyFont="1" applyBorder="1" applyAlignment="1">
      <alignment horizontal="right" vertical="center" wrapText="1"/>
    </xf>
    <xf numFmtId="0" fontId="3" fillId="0" borderId="25" xfId="0" applyFont="1" applyBorder="1" applyAlignment="1">
      <alignment horizontal="right" vertical="center" wrapText="1"/>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165" fontId="0" fillId="0" borderId="29" xfId="0" applyNumberFormat="1" applyBorder="1" applyAlignment="1">
      <alignment horizontal="center"/>
    </xf>
    <xf numFmtId="0" fontId="3" fillId="2" borderId="24" xfId="0" applyFont="1" applyFill="1" applyBorder="1" applyAlignment="1">
      <alignment horizontal="right" vertical="center" wrapText="1"/>
    </xf>
    <xf numFmtId="0" fontId="3" fillId="2" borderId="25" xfId="0" applyFont="1" applyFill="1" applyBorder="1" applyAlignment="1">
      <alignment horizontal="right" vertical="center" wrapText="1"/>
    </xf>
    <xf numFmtId="0" fontId="3" fillId="0" borderId="24" xfId="0" applyFont="1" applyBorder="1" applyAlignment="1">
      <alignment horizontal="right" wrapText="1"/>
    </xf>
    <xf numFmtId="0" fontId="3" fillId="0" borderId="25" xfId="0" applyFont="1" applyBorder="1" applyAlignment="1">
      <alignment horizontal="right" wrapText="1"/>
    </xf>
    <xf numFmtId="0" fontId="3" fillId="2" borderId="24" xfId="0" applyFont="1" applyFill="1" applyBorder="1" applyAlignment="1">
      <alignment horizontal="right" wrapText="1"/>
    </xf>
    <xf numFmtId="0" fontId="3" fillId="2" borderId="25" xfId="0" applyFont="1" applyFill="1" applyBorder="1" applyAlignment="1">
      <alignment horizontal="right" wrapText="1"/>
    </xf>
    <xf numFmtId="0" fontId="3" fillId="0" borderId="26" xfId="0" applyFont="1" applyBorder="1" applyAlignment="1">
      <alignment horizontal="right" wrapText="1"/>
    </xf>
    <xf numFmtId="0" fontId="3" fillId="0" borderId="27" xfId="0" applyFont="1" applyBorder="1" applyAlignment="1">
      <alignment horizontal="right"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8" xfId="0" applyBorder="1" applyAlignment="1">
      <alignment horizontal="center" vertical="center" textRotation="90"/>
    </xf>
    <xf numFmtId="0" fontId="0" fillId="0" borderId="39" xfId="0" applyBorder="1" applyAlignment="1">
      <alignment horizontal="center" vertical="center" textRotation="90"/>
    </xf>
    <xf numFmtId="0" fontId="0" fillId="0" borderId="40" xfId="0" applyBorder="1" applyAlignment="1">
      <alignment horizontal="center" vertical="center" textRotation="90"/>
    </xf>
    <xf numFmtId="0" fontId="0" fillId="0" borderId="29" xfId="0" applyBorder="1" applyAlignment="1">
      <alignment horizontal="center" vertical="center" textRotation="90"/>
    </xf>
    <xf numFmtId="0" fontId="12" fillId="0" borderId="0" xfId="0" applyFont="1" applyFill="1" applyBorder="1" applyAlignment="1">
      <alignment horizontal="center" wrapText="1"/>
    </xf>
    <xf numFmtId="0" fontId="12" fillId="0" borderId="33" xfId="0" applyFont="1" applyFill="1" applyBorder="1" applyAlignment="1">
      <alignment horizontal="center" wrapText="1"/>
    </xf>
    <xf numFmtId="164" fontId="13" fillId="0" borderId="0" xfId="0" applyNumberFormat="1" applyFont="1" applyFill="1" applyBorder="1" applyAlignment="1">
      <alignment horizontal="center" wrapText="1"/>
    </xf>
    <xf numFmtId="164" fontId="13" fillId="0" borderId="33" xfId="0" applyNumberFormat="1" applyFont="1" applyFill="1" applyBorder="1" applyAlignment="1">
      <alignment horizontal="center" wrapText="1"/>
    </xf>
    <xf numFmtId="0" fontId="13" fillId="0" borderId="34" xfId="0" applyFont="1" applyFill="1" applyBorder="1" applyAlignment="1">
      <alignment horizontal="center" wrapText="1"/>
    </xf>
    <xf numFmtId="0" fontId="13" fillId="0" borderId="35" xfId="0" applyFont="1" applyFill="1" applyBorder="1" applyAlignment="1">
      <alignment horizontal="center" wrapText="1"/>
    </xf>
    <xf numFmtId="0" fontId="3" fillId="0" borderId="36" xfId="0" applyFont="1" applyFill="1" applyBorder="1" applyAlignment="1">
      <alignment horizontal="right" wrapText="1"/>
    </xf>
    <xf numFmtId="0" fontId="3" fillId="0" borderId="37" xfId="0" applyFont="1" applyFill="1" applyBorder="1" applyAlignment="1">
      <alignment horizontal="right" wrapText="1"/>
    </xf>
    <xf numFmtId="0" fontId="3" fillId="0" borderId="24" xfId="0" applyFont="1" applyFill="1" applyBorder="1" applyAlignment="1">
      <alignment horizontal="right" wrapText="1"/>
    </xf>
    <xf numFmtId="0" fontId="3" fillId="0" borderId="25" xfId="0" applyFont="1" applyFill="1" applyBorder="1" applyAlignment="1">
      <alignment horizontal="right" wrapText="1"/>
    </xf>
    <xf numFmtId="0" fontId="3" fillId="0" borderId="24"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3" fillId="0" borderId="41" xfId="0" applyFont="1" applyBorder="1" applyAlignment="1">
      <alignment horizontal="right" wrapText="1"/>
    </xf>
    <xf numFmtId="0" fontId="3" fillId="0" borderId="26" xfId="0" applyFont="1" applyFill="1" applyBorder="1" applyAlignment="1">
      <alignment horizontal="right" wrapText="1"/>
    </xf>
    <xf numFmtId="0" fontId="3" fillId="0" borderId="27" xfId="0" applyFont="1" applyFill="1" applyBorder="1" applyAlignment="1">
      <alignment horizontal="right" wrapText="1"/>
    </xf>
    <xf numFmtId="0" fontId="3" fillId="0" borderId="36" xfId="0" applyFont="1" applyFill="1" applyBorder="1" applyAlignment="1">
      <alignment horizontal="right" vertical="center" wrapText="1"/>
    </xf>
    <xf numFmtId="0" fontId="3" fillId="0" borderId="42" xfId="0" applyFont="1" applyFill="1" applyBorder="1" applyAlignment="1">
      <alignment horizontal="right" vertical="center" wrapText="1"/>
    </xf>
    <xf numFmtId="0" fontId="0" fillId="0" borderId="1" xfId="0" applyBorder="1" applyAlignment="1">
      <alignment horizontal="center"/>
    </xf>
    <xf numFmtId="0" fontId="3" fillId="0" borderId="26" xfId="0" applyFont="1" applyFill="1" applyBorder="1" applyAlignment="1">
      <alignment horizontal="right" vertical="center" wrapText="1"/>
    </xf>
    <xf numFmtId="0" fontId="3" fillId="0" borderId="27"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0" fillId="0" borderId="38" xfId="0" applyNumberFormat="1" applyBorder="1" applyAlignment="1">
      <alignment horizontal="center" vertical="center" textRotation="90"/>
    </xf>
    <xf numFmtId="0" fontId="0" fillId="0" borderId="39" xfId="0" applyNumberFormat="1" applyBorder="1" applyAlignment="1">
      <alignment horizontal="center" vertical="center" textRotation="90"/>
    </xf>
    <xf numFmtId="0" fontId="0" fillId="0" borderId="40" xfId="0" applyNumberFormat="1" applyBorder="1" applyAlignment="1">
      <alignment horizontal="center" vertical="center" textRotation="90"/>
    </xf>
    <xf numFmtId="0" fontId="3" fillId="0" borderId="51" xfId="0" applyFont="1" applyFill="1" applyBorder="1" applyAlignment="1">
      <alignment horizontal="right" wrapText="1"/>
    </xf>
    <xf numFmtId="0" fontId="3" fillId="0" borderId="52" xfId="0" applyFont="1" applyFill="1" applyBorder="1" applyAlignment="1">
      <alignment horizontal="right" wrapText="1"/>
    </xf>
    <xf numFmtId="0" fontId="0" fillId="0" borderId="43" xfId="0" applyNumberFormat="1" applyBorder="1" applyAlignment="1">
      <alignment horizontal="center" vertical="center"/>
    </xf>
    <xf numFmtId="0" fontId="13" fillId="0" borderId="34" xfId="0" applyFont="1" applyFill="1" applyBorder="1" applyAlignment="1">
      <alignment horizontal="center" vertical="center" wrapText="1"/>
    </xf>
    <xf numFmtId="0" fontId="3" fillId="0" borderId="36" xfId="0" applyFont="1" applyBorder="1" applyAlignment="1">
      <alignment horizontal="right" wrapText="1"/>
    </xf>
    <xf numFmtId="0" fontId="3" fillId="0" borderId="37" xfId="0" applyFont="1" applyBorder="1" applyAlignment="1">
      <alignment horizontal="right" wrapText="1"/>
    </xf>
    <xf numFmtId="0" fontId="13" fillId="0" borderId="0" xfId="0" applyFont="1" applyFill="1" applyBorder="1" applyAlignment="1">
      <alignment horizontal="center" wrapText="1"/>
    </xf>
    <xf numFmtId="0" fontId="3" fillId="2" borderId="36" xfId="0" applyFont="1" applyFill="1" applyBorder="1" applyAlignment="1">
      <alignment horizontal="right" wrapText="1"/>
    </xf>
    <xf numFmtId="0" fontId="3" fillId="2" borderId="37" xfId="0" applyFont="1" applyFill="1" applyBorder="1" applyAlignment="1">
      <alignment horizontal="right" wrapText="1"/>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5"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3" fillId="2" borderId="26" xfId="0" applyFont="1" applyFill="1" applyBorder="1" applyAlignment="1">
      <alignment horizontal="right" wrapText="1"/>
    </xf>
    <xf numFmtId="0" fontId="3" fillId="2" borderId="27" xfId="0" applyFont="1" applyFill="1" applyBorder="1" applyAlignment="1">
      <alignment horizontal="right" wrapText="1"/>
    </xf>
    <xf numFmtId="0" fontId="3" fillId="2" borderId="26" xfId="0" applyFont="1" applyFill="1" applyBorder="1" applyAlignment="1">
      <alignment horizontal="right" vertical="center" wrapText="1"/>
    </xf>
    <xf numFmtId="0" fontId="3" fillId="2" borderId="27" xfId="0" applyFont="1" applyFill="1" applyBorder="1" applyAlignment="1">
      <alignment horizontal="right" vertical="center" wrapText="1"/>
    </xf>
  </cellXfs>
  <cellStyles count="2">
    <cellStyle name="Обычный" xfId="0" builtinId="0"/>
    <cellStyle name="Обычный 2" xfId="1"/>
  </cellStyles>
  <dxfs count="517">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b/>
        <i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strike val="0"/>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outlinePr summaryBelow="0"/>
  </sheetPr>
  <dimension ref="A1:AD172"/>
  <sheetViews>
    <sheetView tabSelected="1" view="pageBreakPreview" topLeftCell="D1" zoomScale="85" zoomScaleNormal="85" zoomScaleSheetLayoutView="85" workbookViewId="0">
      <selection activeCell="D19" sqref="D19"/>
    </sheetView>
  </sheetViews>
  <sheetFormatPr defaultRowHeight="15" outlineLevelRow="1" outlineLevelCol="1"/>
  <cols>
    <col min="1" max="1" width="2.85546875" hidden="1" customWidth="1" outlineLevel="1"/>
    <col min="2" max="2" width="5.85546875" style="41" hidden="1" customWidth="1" outlineLevel="1"/>
    <col min="3" max="3" width="6.7109375" style="41" hidden="1" customWidth="1" outlineLevel="1"/>
    <col min="4" max="4" width="55.7109375" style="1" customWidth="1" collapsed="1"/>
    <col min="5" max="5" width="7.140625" style="11" bestFit="1" customWidth="1"/>
    <col min="6" max="6" width="90.42578125" hidden="1" customWidth="1"/>
    <col min="7" max="26" width="3.7109375" customWidth="1" outlineLevel="1"/>
    <col min="27" max="27" width="5.7109375" style="27" customWidth="1"/>
    <col min="28" max="28" width="12.7109375" customWidth="1"/>
  </cols>
  <sheetData>
    <row r="1" spans="1:29"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9"/>
      <c r="AA1" s="274" t="s">
        <v>60</v>
      </c>
      <c r="AB1" s="277" t="s">
        <v>61</v>
      </c>
    </row>
    <row r="2" spans="1:29" ht="20.100000000000001" customHeight="1">
      <c r="D2" s="280">
        <v>44326</v>
      </c>
      <c r="E2" s="280"/>
      <c r="F2" s="280"/>
      <c r="G2" s="280"/>
      <c r="H2" s="280"/>
      <c r="I2" s="280"/>
      <c r="J2" s="280"/>
      <c r="K2" s="280"/>
      <c r="L2" s="280"/>
      <c r="M2" s="280"/>
      <c r="N2" s="280"/>
      <c r="O2" s="280"/>
      <c r="P2" s="280"/>
      <c r="Q2" s="280"/>
      <c r="R2" s="280"/>
      <c r="S2" s="280"/>
      <c r="T2" s="280"/>
      <c r="U2" s="280"/>
      <c r="V2" s="280"/>
      <c r="W2" s="280"/>
      <c r="X2" s="280"/>
      <c r="Y2" s="280"/>
      <c r="Z2" s="281"/>
      <c r="AA2" s="275"/>
      <c r="AB2" s="277"/>
    </row>
    <row r="3" spans="1:29" ht="20.100000000000001" customHeight="1">
      <c r="D3" s="282" t="s">
        <v>0</v>
      </c>
      <c r="E3" s="282"/>
      <c r="F3" s="282"/>
      <c r="G3" s="282"/>
      <c r="H3" s="282"/>
      <c r="I3" s="282"/>
      <c r="J3" s="282"/>
      <c r="K3" s="282"/>
      <c r="L3" s="282"/>
      <c r="M3" s="282"/>
      <c r="N3" s="282"/>
      <c r="O3" s="282"/>
      <c r="P3" s="282"/>
      <c r="Q3" s="282"/>
      <c r="R3" s="282"/>
      <c r="S3" s="282"/>
      <c r="T3" s="282"/>
      <c r="U3" s="282"/>
      <c r="V3" s="282"/>
      <c r="W3" s="282"/>
      <c r="X3" s="282"/>
      <c r="Y3" s="282"/>
      <c r="Z3" s="283"/>
      <c r="AA3" s="276"/>
      <c r="AB3" s="277"/>
    </row>
    <row r="4" spans="1:29" ht="13.5" customHeight="1">
      <c r="D4" s="6" t="s">
        <v>5</v>
      </c>
      <c r="E4" s="8" t="s">
        <v>2</v>
      </c>
      <c r="F4" s="22"/>
      <c r="G4" s="28"/>
      <c r="H4" s="28"/>
      <c r="I4" s="28"/>
      <c r="J4" s="28"/>
      <c r="K4" s="28"/>
      <c r="L4" s="28"/>
      <c r="M4" s="28"/>
      <c r="N4" s="28"/>
      <c r="O4" s="28"/>
      <c r="P4" s="28"/>
      <c r="Q4" s="28"/>
      <c r="R4" s="28"/>
      <c r="S4" s="28"/>
      <c r="T4" s="28"/>
      <c r="U4" s="28"/>
      <c r="V4" s="28"/>
      <c r="W4" s="28"/>
      <c r="X4" s="28"/>
      <c r="Y4" s="28"/>
      <c r="Z4" s="28"/>
    </row>
    <row r="5" spans="1:29" ht="13.5" customHeight="1">
      <c r="D5" s="25" t="s">
        <v>1</v>
      </c>
      <c r="E5" s="25"/>
      <c r="F5" s="25"/>
      <c r="G5" s="86"/>
      <c r="H5" s="86"/>
      <c r="I5" s="86"/>
      <c r="J5" s="86"/>
      <c r="K5" s="86"/>
      <c r="L5" s="86"/>
      <c r="M5" s="86"/>
      <c r="N5" s="86"/>
      <c r="O5" s="86"/>
      <c r="P5" s="86"/>
      <c r="Q5" s="86"/>
      <c r="R5" s="86"/>
      <c r="S5" s="86"/>
      <c r="T5" s="86"/>
      <c r="U5" s="86"/>
      <c r="V5" s="86"/>
      <c r="W5" s="86"/>
      <c r="X5" s="86"/>
      <c r="Y5" s="86"/>
      <c r="Z5" s="86"/>
    </row>
    <row r="6" spans="1:29" s="19" customFormat="1" ht="13.5" customHeight="1" outlineLevel="1">
      <c r="B6" s="42"/>
      <c r="C6" s="42"/>
      <c r="D6" s="170" t="s">
        <v>438</v>
      </c>
      <c r="E6" s="31">
        <v>54</v>
      </c>
      <c r="F6" s="113" t="s">
        <v>280</v>
      </c>
      <c r="G6" s="114"/>
      <c r="H6" s="114"/>
      <c r="I6" s="114"/>
      <c r="J6" s="114"/>
      <c r="K6" s="114"/>
      <c r="L6" s="114"/>
      <c r="M6" s="114"/>
      <c r="N6" s="114"/>
      <c r="O6" s="114"/>
      <c r="P6" s="114"/>
      <c r="Q6" s="114"/>
      <c r="R6" s="114"/>
      <c r="S6" s="114"/>
      <c r="T6" s="114"/>
      <c r="U6" s="114"/>
      <c r="V6" s="114"/>
      <c r="W6" s="114"/>
      <c r="X6" s="114"/>
      <c r="Y6" s="114"/>
      <c r="Z6" s="114"/>
      <c r="AA6" s="79">
        <f t="shared" ref="AA6" si="0">SUM(G6:Z6)</f>
        <v>0</v>
      </c>
      <c r="AB6" s="21">
        <f>AA6*E6</f>
        <v>0</v>
      </c>
      <c r="AC6" s="72"/>
    </row>
    <row r="7" spans="1:29" s="19" customFormat="1" ht="13.5" customHeight="1" outlineLevel="1">
      <c r="A7" s="72"/>
      <c r="B7" s="68"/>
      <c r="C7" s="72"/>
      <c r="D7" s="234" t="s">
        <v>446</v>
      </c>
      <c r="E7" s="31">
        <v>56</v>
      </c>
      <c r="F7" s="186"/>
      <c r="G7" s="187"/>
      <c r="H7" s="187"/>
      <c r="I7" s="187"/>
      <c r="J7" s="187"/>
      <c r="K7" s="187"/>
      <c r="L7" s="187"/>
      <c r="M7" s="187"/>
      <c r="N7" s="187"/>
      <c r="O7" s="187"/>
      <c r="P7" s="187"/>
      <c r="Q7" s="187"/>
      <c r="R7" s="187"/>
      <c r="S7" s="187"/>
      <c r="T7" s="187"/>
      <c r="U7" s="187"/>
      <c r="V7" s="187"/>
      <c r="W7" s="187"/>
      <c r="X7" s="187"/>
      <c r="Y7" s="187"/>
      <c r="Z7" s="187"/>
      <c r="AA7" s="79">
        <f t="shared" ref="AA7" si="1">SUM(G7:Z7)</f>
        <v>0</v>
      </c>
      <c r="AB7" s="64">
        <f t="shared" ref="AB7" si="2">AA7*E7</f>
        <v>0</v>
      </c>
    </row>
    <row r="8" spans="1:29" s="18" customFormat="1" ht="13.5" customHeight="1" outlineLevel="1">
      <c r="A8" s="19"/>
      <c r="B8" s="42"/>
      <c r="C8" s="42"/>
      <c r="D8" s="110" t="s">
        <v>439</v>
      </c>
      <c r="E8" s="31">
        <v>49</v>
      </c>
      <c r="F8" s="113" t="s">
        <v>298</v>
      </c>
      <c r="G8" s="114"/>
      <c r="H8" s="114"/>
      <c r="I8" s="114"/>
      <c r="J8" s="114"/>
      <c r="K8" s="114"/>
      <c r="L8" s="114"/>
      <c r="M8" s="114"/>
      <c r="N8" s="114"/>
      <c r="O8" s="114"/>
      <c r="P8" s="114"/>
      <c r="Q8" s="114"/>
      <c r="R8" s="114"/>
      <c r="S8" s="114"/>
      <c r="T8" s="114"/>
      <c r="U8" s="114"/>
      <c r="V8" s="114"/>
      <c r="W8" s="114"/>
      <c r="X8" s="114"/>
      <c r="Y8" s="114"/>
      <c r="Z8" s="114"/>
      <c r="AA8" s="79">
        <f t="shared" ref="AA8:AA21" si="3">SUM(G8:Z8)</f>
        <v>0</v>
      </c>
      <c r="AB8" s="64">
        <f t="shared" ref="AB8:AB21" si="4">AA8*E8</f>
        <v>0</v>
      </c>
    </row>
    <row r="9" spans="1:29" s="62" customFormat="1" ht="13.5" customHeight="1" outlineLevel="1">
      <c r="A9" s="18"/>
      <c r="B9" s="48"/>
      <c r="C9" s="48"/>
      <c r="D9" s="110" t="s">
        <v>40</v>
      </c>
      <c r="E9" s="31">
        <v>81</v>
      </c>
      <c r="F9" s="113" t="s">
        <v>281</v>
      </c>
      <c r="G9" s="115"/>
      <c r="H9" s="115"/>
      <c r="I9" s="115"/>
      <c r="J9" s="115"/>
      <c r="K9" s="115"/>
      <c r="L9" s="115"/>
      <c r="M9" s="115"/>
      <c r="N9" s="115"/>
      <c r="O9" s="115"/>
      <c r="P9" s="115"/>
      <c r="Q9" s="115"/>
      <c r="R9" s="115"/>
      <c r="S9" s="115"/>
      <c r="T9" s="115"/>
      <c r="U9" s="115"/>
      <c r="V9" s="115"/>
      <c r="W9" s="115"/>
      <c r="X9" s="115"/>
      <c r="Y9" s="115"/>
      <c r="Z9" s="115"/>
      <c r="AA9" s="79">
        <f t="shared" si="3"/>
        <v>0</v>
      </c>
      <c r="AB9" s="64">
        <f t="shared" si="4"/>
        <v>0</v>
      </c>
    </row>
    <row r="10" spans="1:29" s="62" customFormat="1" ht="13.5" customHeight="1" outlineLevel="1">
      <c r="D10" s="35" t="s">
        <v>71</v>
      </c>
      <c r="E10" s="31">
        <v>49</v>
      </c>
      <c r="F10" s="113"/>
      <c r="G10" s="115"/>
      <c r="H10" s="115"/>
      <c r="I10" s="115"/>
      <c r="J10" s="115"/>
      <c r="K10" s="115"/>
      <c r="L10" s="115"/>
      <c r="M10" s="115"/>
      <c r="N10" s="115"/>
      <c r="O10" s="115"/>
      <c r="P10" s="115"/>
      <c r="Q10" s="115"/>
      <c r="R10" s="115"/>
      <c r="S10" s="115"/>
      <c r="T10" s="115"/>
      <c r="U10" s="115"/>
      <c r="V10" s="115"/>
      <c r="W10" s="115"/>
      <c r="X10" s="115"/>
      <c r="Y10" s="115"/>
      <c r="Z10" s="115"/>
      <c r="AA10" s="79">
        <f t="shared" si="3"/>
        <v>0</v>
      </c>
      <c r="AB10" s="64">
        <f t="shared" si="4"/>
        <v>0</v>
      </c>
    </row>
    <row r="11" spans="1:29" s="62" customFormat="1" ht="13.5" customHeight="1" outlineLevel="1">
      <c r="D11" s="106" t="s">
        <v>440</v>
      </c>
      <c r="E11" s="31">
        <v>84</v>
      </c>
      <c r="F11" s="113"/>
      <c r="G11" s="115"/>
      <c r="H11" s="115"/>
      <c r="I11" s="115"/>
      <c r="J11" s="115"/>
      <c r="K11" s="115"/>
      <c r="L11" s="115"/>
      <c r="M11" s="115"/>
      <c r="N11" s="115"/>
      <c r="O11" s="115"/>
      <c r="P11" s="115"/>
      <c r="Q11" s="115"/>
      <c r="R11" s="115"/>
      <c r="S11" s="115"/>
      <c r="T11" s="115"/>
      <c r="U11" s="115"/>
      <c r="V11" s="115"/>
      <c r="W11" s="115"/>
      <c r="X11" s="115"/>
      <c r="Y11" s="115"/>
      <c r="Z11" s="115"/>
      <c r="AA11" s="79">
        <f t="shared" si="3"/>
        <v>0</v>
      </c>
      <c r="AB11" s="64">
        <f t="shared" si="4"/>
        <v>0</v>
      </c>
    </row>
    <row r="12" spans="1:29" s="62" customFormat="1" ht="13.5" customHeight="1" outlineLevel="1">
      <c r="D12" s="130" t="s">
        <v>418</v>
      </c>
      <c r="E12" s="31">
        <v>84</v>
      </c>
      <c r="F12" s="113"/>
      <c r="G12" s="115"/>
      <c r="H12" s="115"/>
      <c r="I12" s="115"/>
      <c r="J12" s="115"/>
      <c r="K12" s="115"/>
      <c r="L12" s="115"/>
      <c r="M12" s="115"/>
      <c r="N12" s="115"/>
      <c r="O12" s="115"/>
      <c r="P12" s="115"/>
      <c r="Q12" s="115"/>
      <c r="R12" s="115"/>
      <c r="S12" s="115"/>
      <c r="T12" s="115"/>
      <c r="U12" s="115"/>
      <c r="V12" s="115"/>
      <c r="W12" s="115"/>
      <c r="X12" s="115"/>
      <c r="Y12" s="115"/>
      <c r="Z12" s="115"/>
      <c r="AA12" s="79">
        <f t="shared" si="3"/>
        <v>0</v>
      </c>
      <c r="AB12" s="64">
        <f t="shared" si="4"/>
        <v>0</v>
      </c>
    </row>
    <row r="13" spans="1:29" s="62" customFormat="1" ht="13.5" customHeight="1" outlineLevel="1">
      <c r="D13" s="137" t="s">
        <v>443</v>
      </c>
      <c r="E13" s="31">
        <v>63</v>
      </c>
      <c r="F13" s="113"/>
      <c r="G13" s="115"/>
      <c r="H13" s="115"/>
      <c r="I13" s="115"/>
      <c r="J13" s="115"/>
      <c r="K13" s="115"/>
      <c r="L13" s="115"/>
      <c r="M13" s="115"/>
      <c r="N13" s="115"/>
      <c r="O13" s="115"/>
      <c r="P13" s="115"/>
      <c r="Q13" s="115"/>
      <c r="R13" s="115"/>
      <c r="S13" s="115"/>
      <c r="T13" s="115"/>
      <c r="U13" s="115"/>
      <c r="V13" s="115"/>
      <c r="W13" s="115"/>
      <c r="X13" s="115"/>
      <c r="Y13" s="115"/>
      <c r="Z13" s="115"/>
      <c r="AA13" s="79">
        <f t="shared" si="3"/>
        <v>0</v>
      </c>
      <c r="AB13" s="64">
        <f t="shared" si="4"/>
        <v>0</v>
      </c>
    </row>
    <row r="14" spans="1:29" s="62" customFormat="1" ht="13.5" customHeight="1" outlineLevel="1">
      <c r="D14" s="137" t="s">
        <v>47</v>
      </c>
      <c r="E14" s="31">
        <v>67</v>
      </c>
      <c r="F14" s="113"/>
      <c r="G14" s="115"/>
      <c r="H14" s="115"/>
      <c r="I14" s="115"/>
      <c r="J14" s="115"/>
      <c r="K14" s="115"/>
      <c r="L14" s="115"/>
      <c r="M14" s="115"/>
      <c r="N14" s="115"/>
      <c r="O14" s="115"/>
      <c r="P14" s="115"/>
      <c r="Q14" s="115"/>
      <c r="R14" s="115"/>
      <c r="S14" s="115"/>
      <c r="T14" s="115"/>
      <c r="U14" s="115"/>
      <c r="V14" s="115"/>
      <c r="W14" s="115"/>
      <c r="X14" s="115"/>
      <c r="Y14" s="115"/>
      <c r="Z14" s="115"/>
      <c r="AA14" s="79">
        <f t="shared" si="3"/>
        <v>0</v>
      </c>
      <c r="AB14" s="64">
        <f t="shared" si="4"/>
        <v>0</v>
      </c>
    </row>
    <row r="15" spans="1:29" s="62" customFormat="1" ht="13.5" customHeight="1" outlineLevel="1">
      <c r="D15" s="106" t="s">
        <v>43</v>
      </c>
      <c r="E15" s="31">
        <v>71</v>
      </c>
      <c r="F15" s="113"/>
      <c r="G15" s="115"/>
      <c r="H15" s="115"/>
      <c r="I15" s="115"/>
      <c r="J15" s="115"/>
      <c r="K15" s="115"/>
      <c r="L15" s="115"/>
      <c r="M15" s="115"/>
      <c r="N15" s="115"/>
      <c r="O15" s="115"/>
      <c r="P15" s="115"/>
      <c r="Q15" s="115"/>
      <c r="R15" s="115"/>
      <c r="S15" s="115"/>
      <c r="T15" s="115"/>
      <c r="U15" s="115"/>
      <c r="V15" s="115"/>
      <c r="W15" s="115"/>
      <c r="X15" s="115"/>
      <c r="Y15" s="115"/>
      <c r="Z15" s="115"/>
      <c r="AA15" s="79">
        <f t="shared" si="3"/>
        <v>0</v>
      </c>
      <c r="AB15" s="64">
        <f t="shared" si="4"/>
        <v>0</v>
      </c>
    </row>
    <row r="16" spans="1:29" s="62" customFormat="1" ht="13.5" customHeight="1" outlineLevel="1">
      <c r="D16" s="106" t="s">
        <v>444</v>
      </c>
      <c r="E16" s="31">
        <v>86</v>
      </c>
      <c r="F16" s="113"/>
      <c r="G16" s="115"/>
      <c r="H16" s="115"/>
      <c r="I16" s="115"/>
      <c r="J16" s="115"/>
      <c r="K16" s="115"/>
      <c r="L16" s="115"/>
      <c r="M16" s="115"/>
      <c r="N16" s="115"/>
      <c r="O16" s="115"/>
      <c r="P16" s="115"/>
      <c r="Q16" s="115"/>
      <c r="R16" s="115"/>
      <c r="S16" s="115"/>
      <c r="T16" s="115"/>
      <c r="U16" s="115"/>
      <c r="V16" s="115"/>
      <c r="W16" s="115"/>
      <c r="X16" s="115"/>
      <c r="Y16" s="115"/>
      <c r="Z16" s="115"/>
      <c r="AA16" s="79">
        <f t="shared" si="3"/>
        <v>0</v>
      </c>
      <c r="AB16" s="64">
        <f t="shared" si="4"/>
        <v>0</v>
      </c>
    </row>
    <row r="17" spans="1:29" s="62" customFormat="1" ht="13.5" customHeight="1" outlineLevel="1">
      <c r="D17" s="171" t="s">
        <v>37</v>
      </c>
      <c r="E17" s="31">
        <v>71</v>
      </c>
      <c r="F17" s="113"/>
      <c r="G17" s="115"/>
      <c r="H17" s="115"/>
      <c r="I17" s="115"/>
      <c r="J17" s="115"/>
      <c r="K17" s="115"/>
      <c r="L17" s="115"/>
      <c r="M17" s="115"/>
      <c r="N17" s="115"/>
      <c r="O17" s="115"/>
      <c r="P17" s="115"/>
      <c r="Q17" s="115"/>
      <c r="R17" s="115"/>
      <c r="S17" s="115"/>
      <c r="T17" s="115"/>
      <c r="U17" s="115"/>
      <c r="V17" s="115"/>
      <c r="W17" s="115"/>
      <c r="X17" s="115"/>
      <c r="Y17" s="115"/>
      <c r="Z17" s="115"/>
      <c r="AA17" s="79">
        <f t="shared" si="3"/>
        <v>0</v>
      </c>
      <c r="AB17" s="64">
        <f t="shared" si="4"/>
        <v>0</v>
      </c>
    </row>
    <row r="18" spans="1:29" s="62" customFormat="1" ht="13.5" customHeight="1" outlineLevel="1">
      <c r="D18" s="111" t="s">
        <v>147</v>
      </c>
      <c r="E18" s="31">
        <v>89</v>
      </c>
      <c r="F18" s="113"/>
      <c r="G18" s="115"/>
      <c r="H18" s="115"/>
      <c r="I18" s="115"/>
      <c r="J18" s="115"/>
      <c r="K18" s="115"/>
      <c r="L18" s="115"/>
      <c r="M18" s="115"/>
      <c r="N18" s="115"/>
      <c r="O18" s="115"/>
      <c r="P18" s="115"/>
      <c r="Q18" s="115"/>
      <c r="R18" s="115"/>
      <c r="S18" s="115"/>
      <c r="T18" s="115"/>
      <c r="U18" s="115"/>
      <c r="V18" s="115"/>
      <c r="W18" s="115"/>
      <c r="X18" s="115"/>
      <c r="Y18" s="115"/>
      <c r="Z18" s="115"/>
      <c r="AA18" s="79">
        <f t="shared" si="3"/>
        <v>0</v>
      </c>
      <c r="AB18" s="64">
        <f t="shared" si="4"/>
        <v>0</v>
      </c>
    </row>
    <row r="19" spans="1:29" s="62" customFormat="1" ht="13.5" customHeight="1" outlineLevel="1">
      <c r="D19" s="111" t="s">
        <v>441</v>
      </c>
      <c r="E19" s="31">
        <v>49</v>
      </c>
      <c r="F19" s="113"/>
      <c r="G19" s="115"/>
      <c r="H19" s="115"/>
      <c r="I19" s="115"/>
      <c r="J19" s="115"/>
      <c r="K19" s="115"/>
      <c r="L19" s="115"/>
      <c r="M19" s="115"/>
      <c r="N19" s="115"/>
      <c r="O19" s="115"/>
      <c r="P19" s="115"/>
      <c r="Q19" s="115"/>
      <c r="R19" s="115"/>
      <c r="S19" s="115"/>
      <c r="T19" s="115"/>
      <c r="U19" s="115"/>
      <c r="V19" s="115"/>
      <c r="W19" s="115"/>
      <c r="X19" s="115"/>
      <c r="Y19" s="115"/>
      <c r="Z19" s="115"/>
      <c r="AA19" s="79">
        <f t="shared" si="3"/>
        <v>0</v>
      </c>
      <c r="AB19" s="64">
        <f t="shared" si="4"/>
        <v>0</v>
      </c>
    </row>
    <row r="20" spans="1:29" s="18" customFormat="1" ht="13.5" customHeight="1" outlineLevel="1">
      <c r="A20" s="62"/>
      <c r="B20" s="62"/>
      <c r="C20" s="62"/>
      <c r="D20" s="172" t="s">
        <v>442</v>
      </c>
      <c r="E20" s="31">
        <v>69</v>
      </c>
      <c r="F20" s="113"/>
      <c r="G20" s="115"/>
      <c r="H20" s="115"/>
      <c r="I20" s="115"/>
      <c r="J20" s="115"/>
      <c r="K20" s="115"/>
      <c r="L20" s="115"/>
      <c r="M20" s="115"/>
      <c r="N20" s="115"/>
      <c r="O20" s="115"/>
      <c r="P20" s="115"/>
      <c r="Q20" s="115"/>
      <c r="R20" s="115"/>
      <c r="S20" s="115"/>
      <c r="T20" s="115"/>
      <c r="U20" s="115"/>
      <c r="V20" s="115"/>
      <c r="W20" s="115"/>
      <c r="X20" s="115"/>
      <c r="Y20" s="115"/>
      <c r="Z20" s="115"/>
      <c r="AA20" s="79">
        <f t="shared" si="3"/>
        <v>0</v>
      </c>
      <c r="AB20" s="64">
        <f>AA20*E20</f>
        <v>0</v>
      </c>
    </row>
    <row r="21" spans="1:29" s="18" customFormat="1" ht="13.5" customHeight="1" outlineLevel="1">
      <c r="B21" s="48"/>
      <c r="C21" s="48"/>
      <c r="D21" s="110" t="s">
        <v>50</v>
      </c>
      <c r="E21" s="31">
        <v>60</v>
      </c>
      <c r="F21" s="113" t="s">
        <v>288</v>
      </c>
      <c r="G21" s="115"/>
      <c r="H21" s="115"/>
      <c r="I21" s="115"/>
      <c r="J21" s="115"/>
      <c r="K21" s="115"/>
      <c r="L21" s="115"/>
      <c r="M21" s="115"/>
      <c r="N21" s="115"/>
      <c r="O21" s="115"/>
      <c r="P21" s="115"/>
      <c r="Q21" s="115"/>
      <c r="R21" s="115"/>
      <c r="S21" s="115"/>
      <c r="T21" s="115"/>
      <c r="U21" s="115"/>
      <c r="V21" s="115"/>
      <c r="W21" s="115"/>
      <c r="X21" s="115"/>
      <c r="Y21" s="115"/>
      <c r="Z21" s="115"/>
      <c r="AA21" s="79">
        <f t="shared" si="3"/>
        <v>0</v>
      </c>
      <c r="AB21" s="64">
        <f t="shared" si="4"/>
        <v>0</v>
      </c>
      <c r="AC21"/>
    </row>
    <row r="22" spans="1:29" ht="13.5" customHeight="1" outlineLevel="1">
      <c r="B22" s="49"/>
      <c r="D22" s="25" t="s">
        <v>19</v>
      </c>
      <c r="E22" s="25"/>
      <c r="F22" s="74"/>
      <c r="G22" s="88"/>
      <c r="H22" s="88"/>
      <c r="I22" s="88"/>
      <c r="J22" s="88"/>
      <c r="K22" s="88"/>
      <c r="L22" s="88"/>
      <c r="M22" s="88"/>
      <c r="N22" s="88"/>
      <c r="O22" s="88"/>
      <c r="P22" s="88"/>
      <c r="Q22" s="88"/>
      <c r="R22" s="88"/>
      <c r="S22" s="88"/>
      <c r="T22" s="88"/>
      <c r="U22" s="88"/>
      <c r="V22" s="88"/>
      <c r="W22" s="88"/>
      <c r="X22" s="88"/>
      <c r="Y22" s="88"/>
      <c r="Z22" s="88"/>
      <c r="AA22" s="83"/>
      <c r="AB22" s="21"/>
    </row>
    <row r="23" spans="1:29" ht="13.5" customHeight="1" outlineLevel="1">
      <c r="B23" s="69">
        <v>1855</v>
      </c>
      <c r="C23" s="55"/>
      <c r="D23" s="116" t="s">
        <v>95</v>
      </c>
      <c r="E23" s="66">
        <v>147</v>
      </c>
      <c r="F23" s="113" t="s">
        <v>276</v>
      </c>
      <c r="G23" s="115"/>
      <c r="H23" s="115"/>
      <c r="I23" s="115"/>
      <c r="J23" s="115"/>
      <c r="K23" s="115"/>
      <c r="L23" s="115"/>
      <c r="M23" s="115"/>
      <c r="N23" s="115"/>
      <c r="O23" s="115"/>
      <c r="P23" s="115"/>
      <c r="Q23" s="115"/>
      <c r="R23" s="115"/>
      <c r="S23" s="115"/>
      <c r="T23" s="115"/>
      <c r="U23" s="115"/>
      <c r="V23" s="115"/>
      <c r="W23" s="115"/>
      <c r="X23" s="115"/>
      <c r="Y23" s="115"/>
      <c r="Z23" s="115"/>
      <c r="AA23" s="79">
        <f>SUM(G23:Z23)</f>
        <v>0</v>
      </c>
      <c r="AB23" s="64">
        <f>AA23*E23</f>
        <v>0</v>
      </c>
      <c r="AC23" s="60"/>
    </row>
    <row r="24" spans="1:29" ht="13.5" customHeight="1" outlineLevel="1">
      <c r="B24" s="69">
        <v>1854</v>
      </c>
      <c r="C24" s="55"/>
      <c r="D24" s="117" t="s">
        <v>374</v>
      </c>
      <c r="E24" s="66">
        <v>158</v>
      </c>
      <c r="F24" s="113" t="s">
        <v>277</v>
      </c>
      <c r="G24" s="114"/>
      <c r="H24" s="114"/>
      <c r="I24" s="114"/>
      <c r="J24" s="114"/>
      <c r="K24" s="114"/>
      <c r="L24" s="114"/>
      <c r="M24" s="114"/>
      <c r="N24" s="114"/>
      <c r="O24" s="114"/>
      <c r="P24" s="114"/>
      <c r="Q24" s="114"/>
      <c r="R24" s="114"/>
      <c r="S24" s="114"/>
      <c r="T24" s="114"/>
      <c r="U24" s="114"/>
      <c r="V24" s="114"/>
      <c r="W24" s="114"/>
      <c r="X24" s="114"/>
      <c r="Y24" s="114"/>
      <c r="Z24" s="114"/>
      <c r="AA24" s="79">
        <f>SUM(G24:Z24)</f>
        <v>0</v>
      </c>
      <c r="AB24" s="64">
        <f>AA24*E24</f>
        <v>0</v>
      </c>
      <c r="AC24" s="60"/>
    </row>
    <row r="25" spans="1:29" ht="13.5" customHeight="1" outlineLevel="1">
      <c r="B25" s="49"/>
      <c r="D25" s="25" t="s">
        <v>23</v>
      </c>
      <c r="E25" s="25"/>
      <c r="F25" s="74"/>
      <c r="G25" s="88"/>
      <c r="H25" s="88"/>
      <c r="I25" s="88"/>
      <c r="J25" s="88"/>
      <c r="K25" s="88"/>
      <c r="L25" s="88"/>
      <c r="M25" s="88"/>
      <c r="N25" s="88"/>
      <c r="O25" s="88"/>
      <c r="P25" s="88"/>
      <c r="Q25" s="88"/>
      <c r="R25" s="88"/>
      <c r="S25" s="88"/>
      <c r="T25" s="88"/>
      <c r="U25" s="88"/>
      <c r="V25" s="88"/>
      <c r="W25" s="88"/>
      <c r="X25" s="88"/>
      <c r="Y25" s="88"/>
      <c r="Z25" s="88"/>
      <c r="AA25" s="83"/>
      <c r="AB25" s="21"/>
      <c r="AC25" s="60"/>
    </row>
    <row r="26" spans="1:29" ht="13.5" customHeight="1" outlineLevel="1">
      <c r="B26" s="69">
        <v>1857</v>
      </c>
      <c r="C26" s="55"/>
      <c r="D26" s="117" t="s">
        <v>24</v>
      </c>
      <c r="E26" s="66">
        <v>89</v>
      </c>
      <c r="F26" s="113" t="s">
        <v>278</v>
      </c>
      <c r="G26" s="115"/>
      <c r="H26" s="115"/>
      <c r="I26" s="115"/>
      <c r="J26" s="115"/>
      <c r="K26" s="115"/>
      <c r="L26" s="115"/>
      <c r="M26" s="115"/>
      <c r="N26" s="115"/>
      <c r="O26" s="115"/>
      <c r="P26" s="115"/>
      <c r="Q26" s="115"/>
      <c r="R26" s="115"/>
      <c r="S26" s="115"/>
      <c r="T26" s="115"/>
      <c r="U26" s="115"/>
      <c r="V26" s="115"/>
      <c r="W26" s="115"/>
      <c r="X26" s="115"/>
      <c r="Y26" s="115"/>
      <c r="Z26" s="115"/>
      <c r="AA26" s="79">
        <f>SUM(G26:Z26)</f>
        <v>0</v>
      </c>
      <c r="AB26" s="64">
        <f>AA26*E26</f>
        <v>0</v>
      </c>
    </row>
    <row r="27" spans="1:29" s="60" customFormat="1" ht="13.5" customHeight="1" outlineLevel="1">
      <c r="A27"/>
      <c r="B27" s="69">
        <v>1858</v>
      </c>
      <c r="C27" s="55"/>
      <c r="D27" s="118" t="s">
        <v>25</v>
      </c>
      <c r="E27" s="66">
        <v>89</v>
      </c>
      <c r="F27" s="113" t="s">
        <v>279</v>
      </c>
      <c r="G27" s="114"/>
      <c r="H27" s="114"/>
      <c r="I27" s="114"/>
      <c r="J27" s="114"/>
      <c r="K27" s="114"/>
      <c r="L27" s="114"/>
      <c r="M27" s="114"/>
      <c r="N27" s="114"/>
      <c r="O27" s="114"/>
      <c r="P27" s="114"/>
      <c r="Q27" s="114"/>
      <c r="R27" s="114"/>
      <c r="S27" s="114"/>
      <c r="T27" s="114"/>
      <c r="U27" s="114"/>
      <c r="V27" s="114"/>
      <c r="W27" s="114"/>
      <c r="X27" s="114"/>
      <c r="Y27" s="114"/>
      <c r="Z27" s="114"/>
      <c r="AA27" s="79">
        <f>SUM(G27:Z27)</f>
        <v>0</v>
      </c>
      <c r="AB27" s="64">
        <f>AA27*E27</f>
        <v>0</v>
      </c>
      <c r="AC27" s="19"/>
    </row>
    <row r="28" spans="1:29" s="19" customFormat="1" ht="13.5" customHeight="1">
      <c r="A28"/>
      <c r="B28" s="41"/>
      <c r="C28" s="41"/>
      <c r="D28" s="25" t="s">
        <v>185</v>
      </c>
      <c r="E28" s="25"/>
      <c r="F28" s="74"/>
      <c r="G28" s="88"/>
      <c r="H28" s="88"/>
      <c r="I28" s="88"/>
      <c r="J28" s="88"/>
      <c r="K28" s="88"/>
      <c r="L28" s="88"/>
      <c r="M28" s="88"/>
      <c r="N28" s="88"/>
      <c r="O28" s="88"/>
      <c r="P28" s="88"/>
      <c r="Q28" s="88"/>
      <c r="R28" s="88"/>
      <c r="S28" s="88"/>
      <c r="T28" s="88"/>
      <c r="U28" s="88"/>
      <c r="V28" s="88"/>
      <c r="W28" s="88"/>
      <c r="X28" s="88"/>
      <c r="Y28" s="88"/>
      <c r="Z28" s="88"/>
      <c r="AA28" s="83"/>
      <c r="AB28" s="21"/>
      <c r="AC28" s="72"/>
    </row>
    <row r="29" spans="1:29" s="19" customFormat="1" ht="13.5" customHeight="1" outlineLevel="1">
      <c r="B29" s="42"/>
      <c r="C29" s="42"/>
      <c r="D29" s="106" t="s">
        <v>90</v>
      </c>
      <c r="E29" s="31">
        <v>75</v>
      </c>
      <c r="F29" s="113" t="s">
        <v>352</v>
      </c>
      <c r="G29" s="114"/>
      <c r="H29" s="114"/>
      <c r="I29" s="114"/>
      <c r="J29" s="114"/>
      <c r="K29" s="114"/>
      <c r="L29" s="114"/>
      <c r="M29" s="114"/>
      <c r="N29" s="114"/>
      <c r="O29" s="114"/>
      <c r="P29" s="114"/>
      <c r="Q29" s="114"/>
      <c r="R29" s="114"/>
      <c r="S29" s="114"/>
      <c r="T29" s="114"/>
      <c r="U29" s="114"/>
      <c r="V29" s="114"/>
      <c r="W29" s="114"/>
      <c r="X29" s="114"/>
      <c r="Y29" s="114"/>
      <c r="Z29" s="114"/>
      <c r="AA29" s="79">
        <f t="shared" ref="AA29:AA34" si="5">SUM(G29:Z29)</f>
        <v>0</v>
      </c>
      <c r="AB29" s="64">
        <f t="shared" ref="AB29:AB34" si="6">AA29*E29</f>
        <v>0</v>
      </c>
      <c r="AC29" s="77"/>
    </row>
    <row r="30" spans="1:29" s="72" customFormat="1" ht="13.5" customHeight="1" outlineLevel="1">
      <c r="A30" s="19"/>
      <c r="B30" s="42"/>
      <c r="C30" s="42"/>
      <c r="D30" s="106" t="s">
        <v>38</v>
      </c>
      <c r="E30" s="31">
        <v>69</v>
      </c>
      <c r="F30" s="113" t="s">
        <v>353</v>
      </c>
      <c r="G30" s="114"/>
      <c r="H30" s="114"/>
      <c r="I30" s="114"/>
      <c r="J30" s="114"/>
      <c r="K30" s="114"/>
      <c r="L30" s="114"/>
      <c r="M30" s="114"/>
      <c r="N30" s="114"/>
      <c r="O30" s="114"/>
      <c r="P30" s="114"/>
      <c r="Q30" s="114"/>
      <c r="R30" s="114"/>
      <c r="S30" s="114"/>
      <c r="T30" s="114"/>
      <c r="U30" s="114"/>
      <c r="V30" s="114"/>
      <c r="W30" s="114"/>
      <c r="X30" s="114"/>
      <c r="Y30" s="114"/>
      <c r="Z30" s="114"/>
      <c r="AA30" s="79">
        <f t="shared" si="5"/>
        <v>0</v>
      </c>
      <c r="AB30" s="64">
        <f t="shared" si="6"/>
        <v>0</v>
      </c>
      <c r="AC30" s="33"/>
    </row>
    <row r="31" spans="1:29" s="33" customFormat="1" ht="13.5" customHeight="1" outlineLevel="1">
      <c r="B31" s="73">
        <v>1889</v>
      </c>
      <c r="C31" s="72"/>
      <c r="D31" s="120" t="s">
        <v>149</v>
      </c>
      <c r="E31" s="31">
        <v>66</v>
      </c>
      <c r="F31" s="113" t="s">
        <v>304</v>
      </c>
      <c r="G31" s="114"/>
      <c r="H31" s="114"/>
      <c r="I31" s="114"/>
      <c r="J31" s="114"/>
      <c r="K31" s="114"/>
      <c r="L31" s="114"/>
      <c r="M31" s="114"/>
      <c r="N31" s="114"/>
      <c r="O31" s="114"/>
      <c r="P31" s="114"/>
      <c r="Q31" s="114"/>
      <c r="R31" s="114"/>
      <c r="S31" s="114"/>
      <c r="T31" s="114"/>
      <c r="U31" s="114"/>
      <c r="V31" s="114"/>
      <c r="W31" s="114"/>
      <c r="X31" s="114"/>
      <c r="Y31" s="114"/>
      <c r="Z31" s="114"/>
      <c r="AA31" s="79">
        <f t="shared" si="5"/>
        <v>0</v>
      </c>
      <c r="AB31" s="64">
        <f t="shared" si="6"/>
        <v>0</v>
      </c>
      <c r="AC31" s="72"/>
    </row>
    <row r="32" spans="1:29" s="33" customFormat="1" ht="13.5" customHeight="1" outlineLevel="1">
      <c r="B32" s="73">
        <v>1887</v>
      </c>
      <c r="C32" s="72"/>
      <c r="D32" s="120" t="s">
        <v>134</v>
      </c>
      <c r="E32" s="31">
        <v>66</v>
      </c>
      <c r="F32" s="113" t="s">
        <v>305</v>
      </c>
      <c r="G32" s="114"/>
      <c r="H32" s="114"/>
      <c r="I32" s="114"/>
      <c r="J32" s="114"/>
      <c r="K32" s="114"/>
      <c r="L32" s="114"/>
      <c r="M32" s="114"/>
      <c r="N32" s="114"/>
      <c r="O32" s="114"/>
      <c r="P32" s="114"/>
      <c r="Q32" s="114"/>
      <c r="R32" s="114"/>
      <c r="S32" s="114"/>
      <c r="T32" s="114"/>
      <c r="U32" s="114"/>
      <c r="V32" s="114"/>
      <c r="W32" s="114"/>
      <c r="X32" s="114"/>
      <c r="Y32" s="114"/>
      <c r="Z32" s="114"/>
      <c r="AA32" s="79">
        <f t="shared" si="5"/>
        <v>0</v>
      </c>
      <c r="AB32" s="64">
        <f t="shared" si="6"/>
        <v>0</v>
      </c>
      <c r="AC32" s="72"/>
    </row>
    <row r="33" spans="1:29" s="50" customFormat="1" ht="13.5" customHeight="1" outlineLevel="1">
      <c r="A33" s="33"/>
      <c r="B33" s="73">
        <v>1888</v>
      </c>
      <c r="C33" s="72"/>
      <c r="D33" s="120" t="s">
        <v>143</v>
      </c>
      <c r="E33" s="31">
        <v>66</v>
      </c>
      <c r="F33" s="113" t="s">
        <v>306</v>
      </c>
      <c r="G33" s="114"/>
      <c r="H33" s="114"/>
      <c r="I33" s="114"/>
      <c r="J33" s="114"/>
      <c r="K33" s="114"/>
      <c r="L33" s="114"/>
      <c r="M33" s="114"/>
      <c r="N33" s="114"/>
      <c r="O33" s="114"/>
      <c r="P33" s="114"/>
      <c r="Q33" s="114"/>
      <c r="R33" s="114"/>
      <c r="S33" s="114"/>
      <c r="T33" s="114"/>
      <c r="U33" s="114"/>
      <c r="V33" s="114"/>
      <c r="W33" s="114"/>
      <c r="X33" s="114"/>
      <c r="Y33" s="114"/>
      <c r="Z33" s="114"/>
      <c r="AA33" s="79">
        <f t="shared" si="5"/>
        <v>0</v>
      </c>
      <c r="AB33" s="64">
        <f t="shared" si="6"/>
        <v>0</v>
      </c>
      <c r="AC33" s="18"/>
    </row>
    <row r="34" spans="1:29" s="72" customFormat="1" ht="13.5" customHeight="1" outlineLevel="1">
      <c r="A34" s="50"/>
      <c r="B34" s="73">
        <v>1891</v>
      </c>
      <c r="D34" s="120" t="s">
        <v>86</v>
      </c>
      <c r="E34" s="31">
        <v>83</v>
      </c>
      <c r="F34" s="113" t="s">
        <v>354</v>
      </c>
      <c r="G34" s="114"/>
      <c r="H34" s="114"/>
      <c r="I34" s="114"/>
      <c r="J34" s="114"/>
      <c r="K34" s="114"/>
      <c r="L34" s="114"/>
      <c r="M34" s="114"/>
      <c r="N34" s="114"/>
      <c r="O34" s="114"/>
      <c r="P34" s="114"/>
      <c r="Q34" s="114"/>
      <c r="R34" s="114"/>
      <c r="S34" s="114"/>
      <c r="T34" s="114"/>
      <c r="U34" s="114"/>
      <c r="V34" s="114"/>
      <c r="W34" s="114"/>
      <c r="X34" s="114"/>
      <c r="Y34" s="114"/>
      <c r="Z34" s="114"/>
      <c r="AA34" s="79">
        <f t="shared" si="5"/>
        <v>0</v>
      </c>
      <c r="AB34" s="64">
        <f t="shared" si="6"/>
        <v>0</v>
      </c>
      <c r="AC34" s="18"/>
    </row>
    <row r="35" spans="1:29" s="72" customFormat="1" ht="13.5" customHeight="1" outlineLevel="1">
      <c r="B35" s="73"/>
      <c r="D35" s="167" t="s">
        <v>383</v>
      </c>
      <c r="E35" s="168">
        <v>85</v>
      </c>
      <c r="F35" s="113"/>
      <c r="G35" s="114"/>
      <c r="H35" s="114"/>
      <c r="I35" s="114"/>
      <c r="J35" s="114"/>
      <c r="K35" s="114"/>
      <c r="L35" s="114"/>
      <c r="M35" s="114"/>
      <c r="N35" s="114"/>
      <c r="O35" s="114"/>
      <c r="P35" s="114"/>
      <c r="Q35" s="114"/>
      <c r="R35" s="114"/>
      <c r="S35" s="114"/>
      <c r="T35" s="114"/>
      <c r="U35" s="114"/>
      <c r="V35" s="114"/>
      <c r="W35" s="114"/>
      <c r="X35" s="114"/>
      <c r="Y35" s="114"/>
      <c r="Z35" s="114"/>
      <c r="AA35" s="79">
        <f>SUM(G35:Z35)</f>
        <v>0</v>
      </c>
      <c r="AB35" s="64">
        <f>AA35*E35</f>
        <v>0</v>
      </c>
      <c r="AC35" s="18"/>
    </row>
    <row r="36" spans="1:29" ht="13.5" customHeight="1" outlineLevel="1">
      <c r="A36" s="72"/>
      <c r="B36" s="73"/>
      <c r="C36" s="72"/>
      <c r="D36" s="169" t="s">
        <v>384</v>
      </c>
      <c r="E36" s="168">
        <v>81</v>
      </c>
      <c r="F36" s="113"/>
      <c r="G36" s="114"/>
      <c r="H36" s="114"/>
      <c r="I36" s="114"/>
      <c r="J36" s="114"/>
      <c r="K36" s="114"/>
      <c r="L36" s="114"/>
      <c r="M36" s="114"/>
      <c r="N36" s="114"/>
      <c r="O36" s="114"/>
      <c r="P36" s="114"/>
      <c r="Q36" s="114"/>
      <c r="R36" s="114"/>
      <c r="S36" s="114"/>
      <c r="T36" s="114"/>
      <c r="U36" s="114"/>
      <c r="V36" s="114"/>
      <c r="W36" s="114"/>
      <c r="X36" s="114"/>
      <c r="Y36" s="114"/>
      <c r="Z36" s="114"/>
      <c r="AA36" s="79">
        <f>SUM(G36:Z36)</f>
        <v>0</v>
      </c>
      <c r="AB36" s="64">
        <f>AA36*E36</f>
        <v>0</v>
      </c>
      <c r="AC36" s="18"/>
    </row>
    <row r="37" spans="1:29" s="18" customFormat="1" ht="13.5" customHeight="1">
      <c r="A37"/>
      <c r="B37" s="41"/>
      <c r="C37" s="41"/>
      <c r="D37" s="25" t="s">
        <v>3</v>
      </c>
      <c r="E37" s="25"/>
      <c r="F37" s="74"/>
      <c r="G37" s="88"/>
      <c r="H37" s="88"/>
      <c r="I37" s="88"/>
      <c r="J37" s="88"/>
      <c r="K37" s="88"/>
      <c r="L37" s="88"/>
      <c r="M37" s="88"/>
      <c r="N37" s="88"/>
      <c r="O37" s="88"/>
      <c r="P37" s="88"/>
      <c r="Q37" s="88"/>
      <c r="R37" s="88"/>
      <c r="S37" s="88"/>
      <c r="T37" s="88"/>
      <c r="U37" s="88"/>
      <c r="V37" s="88"/>
      <c r="W37" s="88"/>
      <c r="X37" s="88"/>
      <c r="Y37" s="88"/>
      <c r="Z37" s="88"/>
      <c r="AA37" s="83"/>
      <c r="AB37" s="21"/>
    </row>
    <row r="38" spans="1:29" s="18" customFormat="1" ht="13.5" customHeight="1" outlineLevel="1">
      <c r="B38" s="48">
        <v>1895</v>
      </c>
      <c r="C38" s="48"/>
      <c r="D38" s="122" t="s">
        <v>133</v>
      </c>
      <c r="E38" s="31">
        <v>108</v>
      </c>
      <c r="F38" s="113" t="s">
        <v>355</v>
      </c>
      <c r="G38" s="115"/>
      <c r="H38" s="115"/>
      <c r="I38" s="115"/>
      <c r="J38" s="115"/>
      <c r="K38" s="115"/>
      <c r="L38" s="115"/>
      <c r="M38" s="115"/>
      <c r="N38" s="115"/>
      <c r="O38" s="115"/>
      <c r="P38" s="115"/>
      <c r="Q38" s="115"/>
      <c r="R38" s="115"/>
      <c r="S38" s="115"/>
      <c r="T38" s="115"/>
      <c r="U38" s="115"/>
      <c r="V38" s="115"/>
      <c r="W38" s="115"/>
      <c r="X38" s="115"/>
      <c r="Y38" s="115"/>
      <c r="Z38" s="115"/>
      <c r="AA38" s="79">
        <f t="shared" ref="AA38:AA80" si="7">SUM(G38:Z38)</f>
        <v>0</v>
      </c>
      <c r="AB38" s="64">
        <f t="shared" ref="AB38:AB80" si="8">AA38*E38</f>
        <v>0</v>
      </c>
      <c r="AC38" s="77"/>
    </row>
    <row r="39" spans="1:29" s="18" customFormat="1" ht="13.5" customHeight="1" outlineLevel="1">
      <c r="B39" s="48"/>
      <c r="C39" s="48"/>
      <c r="D39" s="35" t="s">
        <v>83</v>
      </c>
      <c r="E39" s="31">
        <v>69</v>
      </c>
      <c r="F39" s="113" t="s">
        <v>356</v>
      </c>
      <c r="G39" s="115"/>
      <c r="H39" s="115"/>
      <c r="I39" s="115"/>
      <c r="J39" s="115"/>
      <c r="K39" s="115"/>
      <c r="L39" s="115"/>
      <c r="M39" s="115"/>
      <c r="N39" s="115"/>
      <c r="O39" s="115"/>
      <c r="P39" s="115"/>
      <c r="Q39" s="115"/>
      <c r="R39" s="115"/>
      <c r="S39" s="115"/>
      <c r="T39" s="115"/>
      <c r="U39" s="115"/>
      <c r="V39" s="115"/>
      <c r="W39" s="115"/>
      <c r="X39" s="115"/>
      <c r="Y39" s="115"/>
      <c r="Z39" s="115"/>
      <c r="AA39" s="79">
        <f t="shared" si="7"/>
        <v>0</v>
      </c>
      <c r="AB39" s="64">
        <f t="shared" si="8"/>
        <v>0</v>
      </c>
      <c r="AC39" s="77"/>
    </row>
    <row r="40" spans="1:29" s="77" customFormat="1" ht="13.5" customHeight="1" outlineLevel="1">
      <c r="B40" s="76">
        <v>1898</v>
      </c>
      <c r="C40" s="76">
        <v>8000</v>
      </c>
      <c r="D40" s="123" t="s">
        <v>80</v>
      </c>
      <c r="E40" s="31">
        <v>109</v>
      </c>
      <c r="F40" s="113" t="s">
        <v>261</v>
      </c>
      <c r="G40" s="115"/>
      <c r="H40" s="115"/>
      <c r="I40" s="115"/>
      <c r="J40" s="115"/>
      <c r="K40" s="115"/>
      <c r="L40" s="115"/>
      <c r="M40" s="115"/>
      <c r="N40" s="115"/>
      <c r="O40" s="115"/>
      <c r="P40" s="115"/>
      <c r="Q40" s="115"/>
      <c r="R40" s="115"/>
      <c r="S40" s="115"/>
      <c r="T40" s="115"/>
      <c r="U40" s="115"/>
      <c r="V40" s="115"/>
      <c r="W40" s="115"/>
      <c r="X40" s="115"/>
      <c r="Y40" s="115"/>
      <c r="Z40" s="115"/>
      <c r="AA40" s="79">
        <f t="shared" si="7"/>
        <v>0</v>
      </c>
      <c r="AB40" s="64">
        <f t="shared" si="8"/>
        <v>0</v>
      </c>
    </row>
    <row r="41" spans="1:29" s="18" customFormat="1" ht="13.5" customHeight="1" outlineLevel="1">
      <c r="A41" s="62"/>
      <c r="B41" s="68">
        <v>1010</v>
      </c>
      <c r="C41" s="76">
        <v>8100</v>
      </c>
      <c r="D41" s="35" t="s">
        <v>463</v>
      </c>
      <c r="E41" s="31">
        <v>98</v>
      </c>
      <c r="F41" s="47" t="s">
        <v>464</v>
      </c>
      <c r="G41" s="243"/>
      <c r="H41" s="243"/>
      <c r="I41" s="243"/>
      <c r="J41" s="243"/>
      <c r="K41" s="243"/>
      <c r="L41" s="243"/>
      <c r="M41" s="243"/>
      <c r="N41" s="243"/>
      <c r="O41" s="243"/>
      <c r="P41" s="243"/>
      <c r="Q41" s="243"/>
      <c r="R41" s="243"/>
      <c r="S41" s="243"/>
      <c r="T41" s="243"/>
      <c r="U41" s="243"/>
      <c r="V41" s="243"/>
      <c r="W41" s="243"/>
      <c r="X41" s="243"/>
      <c r="Y41" s="243"/>
      <c r="Z41" s="243"/>
      <c r="AA41" s="79">
        <f t="shared" ref="AA41" si="9">SUM(G41:Z41)</f>
        <v>0</v>
      </c>
      <c r="AB41" s="64">
        <f t="shared" si="8"/>
        <v>0</v>
      </c>
    </row>
    <row r="42" spans="1:29" s="62" customFormat="1" ht="13.5" customHeight="1" outlineLevel="1">
      <c r="A42" s="77"/>
      <c r="B42" s="76">
        <v>1091</v>
      </c>
      <c r="C42" s="76">
        <v>8110</v>
      </c>
      <c r="D42" s="35" t="s">
        <v>145</v>
      </c>
      <c r="E42" s="31">
        <v>69</v>
      </c>
      <c r="F42" s="113" t="s">
        <v>262</v>
      </c>
      <c r="G42" s="124"/>
      <c r="H42" s="124"/>
      <c r="I42" s="124"/>
      <c r="J42" s="124"/>
      <c r="K42" s="124"/>
      <c r="L42" s="124"/>
      <c r="M42" s="124"/>
      <c r="N42" s="124"/>
      <c r="O42" s="124"/>
      <c r="P42" s="124"/>
      <c r="Q42" s="124"/>
      <c r="R42" s="124"/>
      <c r="S42" s="124"/>
      <c r="T42" s="124"/>
      <c r="U42" s="124"/>
      <c r="V42" s="124"/>
      <c r="W42" s="124"/>
      <c r="X42" s="124"/>
      <c r="Y42" s="124"/>
      <c r="Z42" s="124"/>
      <c r="AA42" s="79">
        <f t="shared" si="7"/>
        <v>0</v>
      </c>
      <c r="AB42" s="64">
        <f t="shared" si="8"/>
        <v>0</v>
      </c>
      <c r="AC42" s="77"/>
    </row>
    <row r="43" spans="1:29" s="51" customFormat="1" ht="13.5" customHeight="1" outlineLevel="1">
      <c r="A43" s="18"/>
      <c r="B43" s="59">
        <v>1903</v>
      </c>
      <c r="C43" s="56">
        <v>9000</v>
      </c>
      <c r="D43" s="112" t="s">
        <v>129</v>
      </c>
      <c r="E43" s="66">
        <v>104</v>
      </c>
      <c r="F43" s="113" t="s">
        <v>264</v>
      </c>
      <c r="G43" s="124"/>
      <c r="H43" s="124"/>
      <c r="I43" s="124"/>
      <c r="J43" s="124"/>
      <c r="K43" s="124"/>
      <c r="L43" s="124"/>
      <c r="M43" s="124"/>
      <c r="N43" s="124"/>
      <c r="O43" s="124"/>
      <c r="P43" s="124"/>
      <c r="Q43" s="124"/>
      <c r="R43" s="124"/>
      <c r="S43" s="124"/>
      <c r="T43" s="124"/>
      <c r="U43" s="124"/>
      <c r="V43" s="124"/>
      <c r="W43" s="124"/>
      <c r="X43" s="124"/>
      <c r="Y43" s="124"/>
      <c r="Z43" s="124"/>
      <c r="AA43" s="79">
        <f t="shared" si="7"/>
        <v>0</v>
      </c>
      <c r="AB43" s="64">
        <f t="shared" si="8"/>
        <v>0</v>
      </c>
      <c r="AC43" s="77"/>
    </row>
    <row r="44" spans="1:29" s="51" customFormat="1" ht="13.5" customHeight="1" outlineLevel="1">
      <c r="A44" s="72"/>
      <c r="B44" s="68"/>
      <c r="C44" s="68"/>
      <c r="D44" s="112" t="s">
        <v>387</v>
      </c>
      <c r="E44" s="66">
        <v>104</v>
      </c>
      <c r="F44" s="125" t="s">
        <v>388</v>
      </c>
      <c r="G44" s="126"/>
      <c r="H44" s="126"/>
      <c r="I44" s="126"/>
      <c r="J44" s="126"/>
      <c r="K44" s="126"/>
      <c r="L44" s="126"/>
      <c r="M44" s="126"/>
      <c r="N44" s="126"/>
      <c r="O44" s="126"/>
      <c r="P44" s="126"/>
      <c r="Q44" s="126"/>
      <c r="R44" s="126"/>
      <c r="S44" s="126"/>
      <c r="T44" s="126"/>
      <c r="U44" s="126"/>
      <c r="V44" s="126"/>
      <c r="W44" s="126"/>
      <c r="X44" s="126"/>
      <c r="Y44" s="126"/>
      <c r="Z44" s="126"/>
      <c r="AA44" s="79">
        <f>SUM(G44:Z44)</f>
        <v>0</v>
      </c>
      <c r="AB44" s="64">
        <f t="shared" si="8"/>
        <v>0</v>
      </c>
      <c r="AC44" s="62"/>
    </row>
    <row r="45" spans="1:29" s="18" customFormat="1" ht="13.5" customHeight="1" outlineLevel="1">
      <c r="A45" s="51"/>
      <c r="B45" s="59">
        <v>1967</v>
      </c>
      <c r="C45" s="76">
        <v>9050</v>
      </c>
      <c r="D45" s="35" t="s">
        <v>214</v>
      </c>
      <c r="E45" s="66">
        <v>121</v>
      </c>
      <c r="F45" s="113" t="s">
        <v>265</v>
      </c>
      <c r="G45" s="124"/>
      <c r="H45" s="124"/>
      <c r="I45" s="124"/>
      <c r="J45" s="124"/>
      <c r="K45" s="124"/>
      <c r="L45" s="124"/>
      <c r="M45" s="124"/>
      <c r="N45" s="124"/>
      <c r="O45" s="124"/>
      <c r="P45" s="124"/>
      <c r="Q45" s="124"/>
      <c r="R45" s="124"/>
      <c r="S45" s="124"/>
      <c r="T45" s="124"/>
      <c r="U45" s="124"/>
      <c r="V45" s="124"/>
      <c r="W45" s="124"/>
      <c r="X45" s="124"/>
      <c r="Y45" s="124"/>
      <c r="Z45" s="124"/>
      <c r="AA45" s="79">
        <f t="shared" si="7"/>
        <v>0</v>
      </c>
      <c r="AB45" s="64">
        <f t="shared" si="8"/>
        <v>0</v>
      </c>
      <c r="AC45" s="77"/>
    </row>
    <row r="46" spans="1:29" s="62" customFormat="1" ht="13.5" customHeight="1" outlineLevel="1">
      <c r="B46" s="68"/>
      <c r="C46" s="76">
        <v>9050</v>
      </c>
      <c r="D46" s="35" t="s">
        <v>465</v>
      </c>
      <c r="E46" s="66">
        <v>110</v>
      </c>
      <c r="F46" s="113" t="s">
        <v>274</v>
      </c>
      <c r="G46" s="144"/>
      <c r="H46" s="144"/>
      <c r="I46" s="144"/>
      <c r="J46" s="144"/>
      <c r="K46" s="144"/>
      <c r="L46" s="144"/>
      <c r="M46" s="144"/>
      <c r="N46" s="144"/>
      <c r="O46" s="144"/>
      <c r="P46" s="144"/>
      <c r="Q46" s="144"/>
      <c r="R46" s="144"/>
      <c r="S46" s="144"/>
      <c r="T46" s="144"/>
      <c r="U46" s="144"/>
      <c r="V46" s="144"/>
      <c r="W46" s="144"/>
      <c r="X46" s="144"/>
      <c r="Y46" s="144"/>
      <c r="Z46" s="144"/>
      <c r="AA46" s="79">
        <f t="shared" ref="AA46" si="10">SUM(G46:Z46)</f>
        <v>0</v>
      </c>
      <c r="AB46" s="64">
        <f t="shared" si="8"/>
        <v>0</v>
      </c>
    </row>
    <row r="47" spans="1:29" s="62" customFormat="1" ht="13.5" customHeight="1" outlineLevel="1">
      <c r="A47" s="51"/>
      <c r="B47" s="59">
        <v>1810</v>
      </c>
      <c r="C47" s="68">
        <v>9060</v>
      </c>
      <c r="D47" s="35" t="s">
        <v>197</v>
      </c>
      <c r="E47" s="66">
        <v>121</v>
      </c>
      <c r="F47" s="113" t="s">
        <v>266</v>
      </c>
      <c r="G47" s="124"/>
      <c r="H47" s="124"/>
      <c r="I47" s="124"/>
      <c r="J47" s="124"/>
      <c r="K47" s="124"/>
      <c r="L47" s="124"/>
      <c r="M47" s="124"/>
      <c r="N47" s="124"/>
      <c r="O47" s="124"/>
      <c r="P47" s="124"/>
      <c r="Q47" s="124"/>
      <c r="R47" s="124"/>
      <c r="S47" s="124"/>
      <c r="T47" s="124"/>
      <c r="U47" s="124"/>
      <c r="V47" s="124"/>
      <c r="W47" s="124"/>
      <c r="X47" s="124"/>
      <c r="Y47" s="124"/>
      <c r="Z47" s="124"/>
      <c r="AA47" s="79">
        <f t="shared" si="7"/>
        <v>0</v>
      </c>
      <c r="AB47" s="64">
        <f t="shared" si="8"/>
        <v>0</v>
      </c>
      <c r="AC47" s="77"/>
    </row>
    <row r="48" spans="1:29" s="62" customFormat="1" ht="13.5" customHeight="1" outlineLevel="1">
      <c r="A48" s="18"/>
      <c r="B48" s="59">
        <v>1997</v>
      </c>
      <c r="C48" s="68">
        <v>9100</v>
      </c>
      <c r="D48" s="35" t="s">
        <v>363</v>
      </c>
      <c r="E48" s="66">
        <v>115</v>
      </c>
      <c r="F48" s="113" t="s">
        <v>268</v>
      </c>
      <c r="G48" s="124"/>
      <c r="H48" s="124"/>
      <c r="I48" s="124"/>
      <c r="J48" s="124"/>
      <c r="K48" s="124"/>
      <c r="L48" s="124"/>
      <c r="M48" s="124"/>
      <c r="N48" s="124"/>
      <c r="O48" s="124"/>
      <c r="P48" s="124"/>
      <c r="Q48" s="124"/>
      <c r="R48" s="124"/>
      <c r="S48" s="124"/>
      <c r="T48" s="124"/>
      <c r="U48" s="124"/>
      <c r="V48" s="124"/>
      <c r="W48" s="124"/>
      <c r="X48" s="124"/>
      <c r="Y48" s="124"/>
      <c r="Z48" s="124"/>
      <c r="AA48" s="79">
        <f t="shared" si="7"/>
        <v>0</v>
      </c>
      <c r="AB48" s="64">
        <f t="shared" si="8"/>
        <v>0</v>
      </c>
    </row>
    <row r="49" spans="1:29" s="62" customFormat="1" ht="13.5" customHeight="1" outlineLevel="1">
      <c r="A49" s="72"/>
      <c r="B49" s="68"/>
      <c r="C49" s="68"/>
      <c r="D49" s="35" t="s">
        <v>389</v>
      </c>
      <c r="E49" s="66">
        <v>106</v>
      </c>
      <c r="F49" s="125" t="s">
        <v>390</v>
      </c>
      <c r="G49" s="126"/>
      <c r="H49" s="126"/>
      <c r="I49" s="126"/>
      <c r="J49" s="126"/>
      <c r="K49" s="126"/>
      <c r="L49" s="126"/>
      <c r="M49" s="126"/>
      <c r="N49" s="126"/>
      <c r="O49" s="126"/>
      <c r="P49" s="126"/>
      <c r="Q49" s="126"/>
      <c r="R49" s="126"/>
      <c r="S49" s="126"/>
      <c r="T49" s="126"/>
      <c r="U49" s="126"/>
      <c r="V49" s="126"/>
      <c r="W49" s="126"/>
      <c r="X49" s="126"/>
      <c r="Y49" s="126"/>
      <c r="Z49" s="126"/>
      <c r="AA49" s="79">
        <f>SUM(G49:Z49)</f>
        <v>0</v>
      </c>
      <c r="AB49" s="64">
        <f t="shared" si="8"/>
        <v>0</v>
      </c>
      <c r="AC49" s="77"/>
    </row>
    <row r="50" spans="1:29" s="62" customFormat="1" ht="13.5" customHeight="1" outlineLevel="1">
      <c r="A50" s="72"/>
      <c r="B50" s="68"/>
      <c r="C50" s="68"/>
      <c r="D50" s="35" t="s">
        <v>391</v>
      </c>
      <c r="E50" s="66">
        <v>121</v>
      </c>
      <c r="F50" s="125" t="s">
        <v>392</v>
      </c>
      <c r="G50" s="126"/>
      <c r="H50" s="126"/>
      <c r="I50" s="126"/>
      <c r="J50" s="126"/>
      <c r="K50" s="126"/>
      <c r="L50" s="126"/>
      <c r="M50" s="126"/>
      <c r="N50" s="126"/>
      <c r="O50" s="126"/>
      <c r="P50" s="126"/>
      <c r="Q50" s="126"/>
      <c r="R50" s="126"/>
      <c r="S50" s="126"/>
      <c r="T50" s="126"/>
      <c r="U50" s="126"/>
      <c r="V50" s="126"/>
      <c r="W50" s="126"/>
      <c r="X50" s="126"/>
      <c r="Y50" s="126"/>
      <c r="Z50" s="126"/>
      <c r="AA50" s="79">
        <f>SUM(G50:Z50)</f>
        <v>0</v>
      </c>
      <c r="AB50" s="64">
        <f t="shared" si="8"/>
        <v>0</v>
      </c>
    </row>
    <row r="51" spans="1:29" s="164" customFormat="1" ht="13.5" customHeight="1" outlineLevel="1">
      <c r="A51" s="62"/>
      <c r="B51" s="70">
        <v>849</v>
      </c>
      <c r="C51" s="76">
        <v>9110</v>
      </c>
      <c r="D51" s="35" t="s">
        <v>103</v>
      </c>
      <c r="E51" s="66">
        <v>161</v>
      </c>
      <c r="F51" s="113"/>
      <c r="G51" s="124"/>
      <c r="H51" s="124"/>
      <c r="I51" s="124"/>
      <c r="J51" s="124"/>
      <c r="K51" s="124"/>
      <c r="L51" s="124"/>
      <c r="M51" s="124"/>
      <c r="N51" s="124"/>
      <c r="O51" s="124"/>
      <c r="P51" s="124"/>
      <c r="Q51" s="124"/>
      <c r="R51" s="124"/>
      <c r="S51" s="124"/>
      <c r="T51" s="124"/>
      <c r="U51" s="124"/>
      <c r="V51" s="124"/>
      <c r="W51" s="124"/>
      <c r="X51" s="124"/>
      <c r="Y51" s="124"/>
      <c r="Z51" s="124"/>
      <c r="AA51" s="79">
        <f t="shared" si="7"/>
        <v>0</v>
      </c>
      <c r="AB51" s="64">
        <f t="shared" si="8"/>
        <v>0</v>
      </c>
      <c r="AC51" s="172"/>
    </row>
    <row r="52" spans="1:29" s="62" customFormat="1" ht="13.5" customHeight="1" outlineLevel="1">
      <c r="A52" s="164"/>
      <c r="B52" s="70"/>
      <c r="C52" s="70"/>
      <c r="D52" s="190" t="s">
        <v>461</v>
      </c>
      <c r="E52" s="31">
        <v>161</v>
      </c>
      <c r="F52" s="236"/>
      <c r="G52" s="237"/>
      <c r="H52" s="237"/>
      <c r="I52" s="237"/>
      <c r="J52" s="237"/>
      <c r="K52" s="237"/>
      <c r="L52" s="237"/>
      <c r="M52" s="237"/>
      <c r="N52" s="237"/>
      <c r="O52" s="237"/>
      <c r="P52" s="237"/>
      <c r="Q52" s="237"/>
      <c r="R52" s="237"/>
      <c r="S52" s="237"/>
      <c r="T52" s="237"/>
      <c r="U52" s="237"/>
      <c r="V52" s="237"/>
      <c r="W52" s="237"/>
      <c r="X52" s="237"/>
      <c r="Y52" s="237"/>
      <c r="Z52" s="237"/>
      <c r="AA52" s="240">
        <f t="shared" ref="AA52" si="11">SUM(G52:Z52)</f>
        <v>0</v>
      </c>
      <c r="AB52" s="241">
        <f t="shared" si="8"/>
        <v>0</v>
      </c>
      <c r="AC52" s="172"/>
    </row>
    <row r="53" spans="1:29" s="62" customFormat="1" ht="13.5" customHeight="1" outlineLevel="1">
      <c r="A53" s="164"/>
      <c r="B53" s="68"/>
      <c r="C53" s="76"/>
      <c r="D53" s="190" t="s">
        <v>447</v>
      </c>
      <c r="E53" s="31">
        <v>117</v>
      </c>
      <c r="F53" s="236"/>
      <c r="G53" s="239"/>
      <c r="H53" s="239"/>
      <c r="I53" s="239"/>
      <c r="J53" s="239"/>
      <c r="K53" s="239"/>
      <c r="L53" s="239"/>
      <c r="M53" s="239"/>
      <c r="N53" s="239"/>
      <c r="O53" s="239"/>
      <c r="P53" s="239"/>
      <c r="Q53" s="239"/>
      <c r="R53" s="239"/>
      <c r="S53" s="239"/>
      <c r="T53" s="239"/>
      <c r="U53" s="239"/>
      <c r="V53" s="239"/>
      <c r="W53" s="239"/>
      <c r="X53" s="239"/>
      <c r="Y53" s="239"/>
      <c r="Z53" s="239"/>
      <c r="AA53" s="240">
        <f t="shared" ref="AA53:AA54" si="12">SUM(G53:Z53)</f>
        <v>0</v>
      </c>
      <c r="AB53" s="241">
        <f t="shared" si="8"/>
        <v>0</v>
      </c>
      <c r="AC53" s="172"/>
    </row>
    <row r="54" spans="1:29" s="62" customFormat="1" ht="13.5" customHeight="1" outlineLevel="1">
      <c r="A54" s="164"/>
      <c r="B54" s="68"/>
      <c r="C54" s="76"/>
      <c r="D54" s="190" t="s">
        <v>448</v>
      </c>
      <c r="E54" s="31">
        <v>117</v>
      </c>
      <c r="F54" s="113"/>
      <c r="G54" s="144"/>
      <c r="H54" s="144"/>
      <c r="I54" s="144"/>
      <c r="J54" s="144"/>
      <c r="K54" s="144"/>
      <c r="L54" s="144"/>
      <c r="M54" s="144"/>
      <c r="N54" s="144"/>
      <c r="O54" s="144"/>
      <c r="P54" s="144"/>
      <c r="Q54" s="144"/>
      <c r="R54" s="144"/>
      <c r="S54" s="144"/>
      <c r="T54" s="144"/>
      <c r="U54" s="144"/>
      <c r="V54" s="144"/>
      <c r="W54" s="144"/>
      <c r="X54" s="144"/>
      <c r="Y54" s="144"/>
      <c r="Z54" s="144"/>
      <c r="AA54" s="240">
        <f t="shared" si="12"/>
        <v>0</v>
      </c>
      <c r="AB54" s="241">
        <f t="shared" si="8"/>
        <v>0</v>
      </c>
      <c r="AC54" s="172"/>
    </row>
    <row r="55" spans="1:29" s="62" customFormat="1" ht="13.5" customHeight="1" outlineLevel="1">
      <c r="B55" s="68"/>
      <c r="C55" s="68"/>
      <c r="D55" s="190" t="s">
        <v>393</v>
      </c>
      <c r="E55" s="31">
        <v>91</v>
      </c>
      <c r="F55" s="113"/>
      <c r="G55" s="126"/>
      <c r="H55" s="126"/>
      <c r="I55" s="126"/>
      <c r="J55" s="126"/>
      <c r="K55" s="126"/>
      <c r="L55" s="126"/>
      <c r="M55" s="126"/>
      <c r="N55" s="126"/>
      <c r="O55" s="126"/>
      <c r="P55" s="126"/>
      <c r="Q55" s="126"/>
      <c r="R55" s="126"/>
      <c r="S55" s="126"/>
      <c r="T55" s="126"/>
      <c r="U55" s="126"/>
      <c r="V55" s="126"/>
      <c r="W55" s="126"/>
      <c r="X55" s="126"/>
      <c r="Y55" s="126"/>
      <c r="Z55" s="126"/>
      <c r="AA55" s="240">
        <f>SUM(G55:Z55)</f>
        <v>0</v>
      </c>
      <c r="AB55" s="241">
        <f t="shared" si="8"/>
        <v>0</v>
      </c>
      <c r="AC55" s="172"/>
    </row>
    <row r="56" spans="1:29" s="62" customFormat="1" ht="13.5" customHeight="1" outlineLevel="1">
      <c r="B56" s="70">
        <v>1900</v>
      </c>
      <c r="C56" s="68">
        <v>9120</v>
      </c>
      <c r="D56" s="190" t="s">
        <v>148</v>
      </c>
      <c r="E56" s="31">
        <v>106</v>
      </c>
      <c r="F56" s="113"/>
      <c r="G56" s="124"/>
      <c r="H56" s="124"/>
      <c r="I56" s="124"/>
      <c r="J56" s="124"/>
      <c r="K56" s="124"/>
      <c r="L56" s="124"/>
      <c r="M56" s="124"/>
      <c r="N56" s="124"/>
      <c r="O56" s="124"/>
      <c r="P56" s="124"/>
      <c r="Q56" s="124"/>
      <c r="R56" s="124"/>
      <c r="S56" s="124"/>
      <c r="T56" s="124"/>
      <c r="U56" s="124"/>
      <c r="V56" s="124"/>
      <c r="W56" s="124"/>
      <c r="X56" s="124"/>
      <c r="Y56" s="124"/>
      <c r="Z56" s="124"/>
      <c r="AA56" s="240">
        <f t="shared" si="7"/>
        <v>0</v>
      </c>
      <c r="AB56" s="241">
        <f t="shared" si="8"/>
        <v>0</v>
      </c>
      <c r="AC56" s="172"/>
    </row>
    <row r="57" spans="1:29" s="62" customFormat="1" ht="13.5" customHeight="1" outlineLevel="1">
      <c r="B57" s="70">
        <v>1901</v>
      </c>
      <c r="C57" s="76">
        <v>9130</v>
      </c>
      <c r="D57" s="190" t="s">
        <v>84</v>
      </c>
      <c r="E57" s="31">
        <v>121</v>
      </c>
      <c r="F57" s="113"/>
      <c r="G57" s="124"/>
      <c r="H57" s="124"/>
      <c r="I57" s="124"/>
      <c r="J57" s="124"/>
      <c r="K57" s="124"/>
      <c r="L57" s="124"/>
      <c r="M57" s="124"/>
      <c r="N57" s="124"/>
      <c r="O57" s="124"/>
      <c r="P57" s="124"/>
      <c r="Q57" s="124"/>
      <c r="R57" s="124"/>
      <c r="S57" s="124"/>
      <c r="T57" s="124"/>
      <c r="U57" s="124"/>
      <c r="V57" s="124"/>
      <c r="W57" s="124"/>
      <c r="X57" s="124"/>
      <c r="Y57" s="124"/>
      <c r="Z57" s="124"/>
      <c r="AA57" s="240">
        <f t="shared" si="7"/>
        <v>0</v>
      </c>
      <c r="AB57" s="241">
        <f t="shared" si="8"/>
        <v>0</v>
      </c>
      <c r="AC57" s="172"/>
    </row>
    <row r="58" spans="1:29" s="62" customFormat="1" ht="13.5" customHeight="1" outlineLevel="1">
      <c r="B58" s="70">
        <v>1902</v>
      </c>
      <c r="C58" s="68">
        <v>9140</v>
      </c>
      <c r="D58" s="190" t="s">
        <v>187</v>
      </c>
      <c r="E58" s="31">
        <v>115</v>
      </c>
      <c r="F58" s="113"/>
      <c r="G58" s="124"/>
      <c r="H58" s="124"/>
      <c r="I58" s="124"/>
      <c r="J58" s="124"/>
      <c r="K58" s="124"/>
      <c r="L58" s="124"/>
      <c r="M58" s="124"/>
      <c r="N58" s="124"/>
      <c r="O58" s="124"/>
      <c r="P58" s="124"/>
      <c r="Q58" s="124"/>
      <c r="R58" s="124"/>
      <c r="S58" s="124"/>
      <c r="T58" s="124"/>
      <c r="U58" s="124"/>
      <c r="V58" s="124"/>
      <c r="W58" s="124"/>
      <c r="X58" s="124"/>
      <c r="Y58" s="124"/>
      <c r="Z58" s="124"/>
      <c r="AA58" s="240">
        <f t="shared" si="7"/>
        <v>0</v>
      </c>
      <c r="AB58" s="241">
        <f t="shared" si="8"/>
        <v>0</v>
      </c>
      <c r="AC58" s="172"/>
    </row>
    <row r="59" spans="1:29" s="62" customFormat="1" ht="13.5" customHeight="1" outlineLevel="1">
      <c r="A59" s="72"/>
      <c r="B59" s="68"/>
      <c r="C59" s="68"/>
      <c r="D59" s="190" t="s">
        <v>394</v>
      </c>
      <c r="E59" s="31">
        <v>115</v>
      </c>
      <c r="F59" s="125" t="s">
        <v>395</v>
      </c>
      <c r="G59" s="126"/>
      <c r="H59" s="126"/>
      <c r="I59" s="126"/>
      <c r="J59" s="126"/>
      <c r="K59" s="126"/>
      <c r="L59" s="126"/>
      <c r="M59" s="126"/>
      <c r="N59" s="126"/>
      <c r="O59" s="126"/>
      <c r="P59" s="126"/>
      <c r="Q59" s="126"/>
      <c r="R59" s="126"/>
      <c r="S59" s="126"/>
      <c r="T59" s="126"/>
      <c r="U59" s="126"/>
      <c r="V59" s="126"/>
      <c r="W59" s="126"/>
      <c r="X59" s="126"/>
      <c r="Y59" s="126"/>
      <c r="Z59" s="126"/>
      <c r="AA59" s="240">
        <f>SUM(G59:Z59)</f>
        <v>0</v>
      </c>
      <c r="AB59" s="241">
        <f t="shared" si="8"/>
        <v>0</v>
      </c>
      <c r="AC59" s="172"/>
    </row>
    <row r="60" spans="1:29" s="62" customFormat="1" ht="13.5" customHeight="1" outlineLevel="1">
      <c r="A60" s="72"/>
      <c r="B60" s="68"/>
      <c r="C60" s="68"/>
      <c r="D60" s="190" t="s">
        <v>396</v>
      </c>
      <c r="E60" s="31">
        <v>121</v>
      </c>
      <c r="F60" s="125" t="s">
        <v>397</v>
      </c>
      <c r="G60" s="126"/>
      <c r="H60" s="126"/>
      <c r="I60" s="126"/>
      <c r="J60" s="126"/>
      <c r="K60" s="126"/>
      <c r="L60" s="126"/>
      <c r="M60" s="126"/>
      <c r="N60" s="126"/>
      <c r="O60" s="126"/>
      <c r="P60" s="126"/>
      <c r="Q60" s="126"/>
      <c r="R60" s="126"/>
      <c r="S60" s="126"/>
      <c r="T60" s="126"/>
      <c r="U60" s="126"/>
      <c r="V60" s="126"/>
      <c r="W60" s="126"/>
      <c r="X60" s="126"/>
      <c r="Y60" s="126"/>
      <c r="Z60" s="126"/>
      <c r="AA60" s="240">
        <f>SUM(G60:Z60)</f>
        <v>0</v>
      </c>
      <c r="AB60" s="241">
        <f t="shared" si="8"/>
        <v>0</v>
      </c>
      <c r="AC60" s="172"/>
    </row>
    <row r="61" spans="1:29" s="164" customFormat="1" ht="13.5" customHeight="1" outlineLevel="1">
      <c r="A61" s="62"/>
      <c r="B61" s="70">
        <v>1998</v>
      </c>
      <c r="C61" s="76">
        <v>9150</v>
      </c>
      <c r="D61" s="190" t="s">
        <v>364</v>
      </c>
      <c r="E61" s="31">
        <v>121</v>
      </c>
      <c r="F61" s="113"/>
      <c r="G61" s="124"/>
      <c r="H61" s="124"/>
      <c r="I61" s="124"/>
      <c r="J61" s="124"/>
      <c r="K61" s="124"/>
      <c r="L61" s="124"/>
      <c r="M61" s="124"/>
      <c r="N61" s="124"/>
      <c r="O61" s="124"/>
      <c r="P61" s="124"/>
      <c r="Q61" s="124"/>
      <c r="R61" s="124"/>
      <c r="S61" s="124"/>
      <c r="T61" s="124"/>
      <c r="U61" s="124"/>
      <c r="V61" s="124"/>
      <c r="W61" s="124"/>
      <c r="X61" s="124"/>
      <c r="Y61" s="124"/>
      <c r="Z61" s="124"/>
      <c r="AA61" s="240">
        <f t="shared" si="7"/>
        <v>0</v>
      </c>
      <c r="AB61" s="241">
        <f t="shared" si="8"/>
        <v>0</v>
      </c>
      <c r="AC61" s="172"/>
    </row>
    <row r="62" spans="1:29" s="62" customFormat="1" ht="13.5" customHeight="1" outlineLevel="1">
      <c r="A62" s="164"/>
      <c r="B62" s="70"/>
      <c r="C62" s="70"/>
      <c r="D62" s="212" t="s">
        <v>462</v>
      </c>
      <c r="E62" s="31">
        <v>150</v>
      </c>
      <c r="F62" s="236"/>
      <c r="G62" s="237"/>
      <c r="H62" s="237"/>
      <c r="I62" s="237"/>
      <c r="J62" s="237"/>
      <c r="K62" s="237"/>
      <c r="L62" s="237"/>
      <c r="M62" s="237"/>
      <c r="N62" s="237"/>
      <c r="O62" s="237"/>
      <c r="P62" s="237"/>
      <c r="Q62" s="237"/>
      <c r="R62" s="237"/>
      <c r="S62" s="237"/>
      <c r="T62" s="237"/>
      <c r="U62" s="237"/>
      <c r="V62" s="237"/>
      <c r="W62" s="237"/>
      <c r="X62" s="237"/>
      <c r="Y62" s="237"/>
      <c r="Z62" s="238"/>
      <c r="AA62" s="240">
        <f t="shared" ref="AA62" si="13">SUM(G62:Z62)</f>
        <v>0</v>
      </c>
      <c r="AB62" s="241">
        <f t="shared" si="8"/>
        <v>0</v>
      </c>
    </row>
    <row r="63" spans="1:29" s="62" customFormat="1" ht="13.5" customHeight="1" outlineLevel="1">
      <c r="A63" s="164"/>
      <c r="B63" s="68"/>
      <c r="C63" s="76"/>
      <c r="D63" s="190" t="s">
        <v>449</v>
      </c>
      <c r="E63" s="31">
        <v>117</v>
      </c>
      <c r="F63" s="113"/>
      <c r="G63" s="144"/>
      <c r="H63" s="144"/>
      <c r="I63" s="144"/>
      <c r="J63" s="144"/>
      <c r="K63" s="144"/>
      <c r="L63" s="144"/>
      <c r="M63" s="144"/>
      <c r="N63" s="144"/>
      <c r="O63" s="144"/>
      <c r="P63" s="144"/>
      <c r="Q63" s="144"/>
      <c r="R63" s="144"/>
      <c r="S63" s="144"/>
      <c r="T63" s="144"/>
      <c r="U63" s="144"/>
      <c r="V63" s="144"/>
      <c r="W63" s="144"/>
      <c r="X63" s="144"/>
      <c r="Y63" s="144"/>
      <c r="Z63" s="144"/>
      <c r="AA63" s="79">
        <f t="shared" ref="AA63:AA64" si="14">SUM(G63:Z63)</f>
        <v>0</v>
      </c>
      <c r="AB63" s="64">
        <f t="shared" si="8"/>
        <v>0</v>
      </c>
    </row>
    <row r="64" spans="1:29" s="62" customFormat="1" ht="13.5" customHeight="1" outlineLevel="1">
      <c r="A64" s="164"/>
      <c r="B64" s="68"/>
      <c r="C64" s="76"/>
      <c r="D64" s="190" t="s">
        <v>450</v>
      </c>
      <c r="E64" s="31">
        <v>109</v>
      </c>
      <c r="F64" s="113"/>
      <c r="G64" s="144"/>
      <c r="H64" s="144"/>
      <c r="I64" s="144"/>
      <c r="J64" s="144"/>
      <c r="K64" s="144"/>
      <c r="L64" s="144"/>
      <c r="M64" s="144"/>
      <c r="N64" s="144"/>
      <c r="O64" s="144"/>
      <c r="P64" s="144"/>
      <c r="Q64" s="144"/>
      <c r="R64" s="144"/>
      <c r="S64" s="144"/>
      <c r="T64" s="144"/>
      <c r="U64" s="144"/>
      <c r="V64" s="144"/>
      <c r="W64" s="144"/>
      <c r="X64" s="144"/>
      <c r="Y64" s="144"/>
      <c r="Z64" s="144"/>
      <c r="AA64" s="79">
        <f t="shared" si="14"/>
        <v>0</v>
      </c>
      <c r="AB64" s="64">
        <f t="shared" si="8"/>
        <v>0</v>
      </c>
    </row>
    <row r="65" spans="1:29" s="62" customFormat="1" ht="13.5" customHeight="1" outlineLevel="1">
      <c r="B65" s="70">
        <v>1000</v>
      </c>
      <c r="C65" s="68">
        <v>9160</v>
      </c>
      <c r="D65" s="190" t="s">
        <v>365</v>
      </c>
      <c r="E65" s="31">
        <v>104</v>
      </c>
      <c r="F65" s="113"/>
      <c r="G65" s="124"/>
      <c r="H65" s="124"/>
      <c r="I65" s="124"/>
      <c r="J65" s="124"/>
      <c r="K65" s="124"/>
      <c r="L65" s="124"/>
      <c r="M65" s="124"/>
      <c r="N65" s="124"/>
      <c r="O65" s="124"/>
      <c r="P65" s="124"/>
      <c r="Q65" s="124"/>
      <c r="R65" s="124"/>
      <c r="S65" s="124"/>
      <c r="T65" s="124"/>
      <c r="U65" s="124"/>
      <c r="V65" s="124"/>
      <c r="W65" s="124"/>
      <c r="X65" s="124"/>
      <c r="Y65" s="124"/>
      <c r="Z65" s="124"/>
      <c r="AA65" s="79">
        <f t="shared" si="7"/>
        <v>0</v>
      </c>
      <c r="AB65" s="64">
        <f t="shared" si="8"/>
        <v>0</v>
      </c>
      <c r="AC65" s="77"/>
    </row>
    <row r="66" spans="1:29" s="62" customFormat="1" ht="13.5" customHeight="1" outlineLevel="1">
      <c r="B66" s="70">
        <v>1993</v>
      </c>
      <c r="C66" s="76">
        <v>9170</v>
      </c>
      <c r="D66" s="35" t="s">
        <v>370</v>
      </c>
      <c r="E66" s="66">
        <v>127</v>
      </c>
      <c r="F66" s="113"/>
      <c r="G66" s="124"/>
      <c r="H66" s="124"/>
      <c r="I66" s="124"/>
      <c r="J66" s="124"/>
      <c r="K66" s="124"/>
      <c r="L66" s="124"/>
      <c r="M66" s="124"/>
      <c r="N66" s="124"/>
      <c r="O66" s="124"/>
      <c r="P66" s="124"/>
      <c r="Q66" s="124"/>
      <c r="R66" s="124"/>
      <c r="S66" s="124"/>
      <c r="T66" s="124"/>
      <c r="U66" s="124"/>
      <c r="V66" s="124"/>
      <c r="W66" s="124"/>
      <c r="X66" s="124"/>
      <c r="Y66" s="124"/>
      <c r="Z66" s="124"/>
      <c r="AA66" s="79">
        <f t="shared" si="7"/>
        <v>0</v>
      </c>
      <c r="AB66" s="64">
        <f t="shared" si="8"/>
        <v>0</v>
      </c>
      <c r="AC66" s="18"/>
    </row>
    <row r="67" spans="1:29" s="62" customFormat="1" ht="13.5" customHeight="1" outlineLevel="1">
      <c r="B67" s="70">
        <v>1899</v>
      </c>
      <c r="C67" s="68">
        <v>9180</v>
      </c>
      <c r="D67" s="35" t="s">
        <v>130</v>
      </c>
      <c r="E67" s="66">
        <v>117</v>
      </c>
      <c r="F67" s="113"/>
      <c r="G67" s="124"/>
      <c r="H67" s="124"/>
      <c r="I67" s="124"/>
      <c r="J67" s="124"/>
      <c r="K67" s="124"/>
      <c r="L67" s="124"/>
      <c r="M67" s="124"/>
      <c r="N67" s="124"/>
      <c r="O67" s="124"/>
      <c r="P67" s="124"/>
      <c r="Q67" s="124"/>
      <c r="R67" s="124"/>
      <c r="S67" s="124"/>
      <c r="T67" s="124"/>
      <c r="U67" s="124"/>
      <c r="V67" s="124"/>
      <c r="W67" s="124"/>
      <c r="X67" s="124"/>
      <c r="Y67" s="124"/>
      <c r="Z67" s="124"/>
      <c r="AA67" s="79">
        <f t="shared" si="7"/>
        <v>0</v>
      </c>
      <c r="AB67" s="64">
        <f t="shared" si="8"/>
        <v>0</v>
      </c>
      <c r="AC67" s="32"/>
    </row>
    <row r="68" spans="1:29" s="62" customFormat="1" ht="13.5" customHeight="1" outlineLevel="1">
      <c r="B68" s="68">
        <v>882</v>
      </c>
      <c r="C68" s="76">
        <v>9190</v>
      </c>
      <c r="D68" s="35" t="s">
        <v>218</v>
      </c>
      <c r="E68" s="66">
        <v>127</v>
      </c>
      <c r="F68" s="113"/>
      <c r="G68" s="124"/>
      <c r="H68" s="124"/>
      <c r="I68" s="124"/>
      <c r="J68" s="124"/>
      <c r="K68" s="124"/>
      <c r="L68" s="124"/>
      <c r="M68" s="124"/>
      <c r="N68" s="124"/>
      <c r="O68" s="124"/>
      <c r="P68" s="124"/>
      <c r="Q68" s="124"/>
      <c r="R68" s="124"/>
      <c r="S68" s="124"/>
      <c r="T68" s="124"/>
      <c r="U68" s="124"/>
      <c r="V68" s="124"/>
      <c r="W68" s="124"/>
      <c r="X68" s="124"/>
      <c r="Y68" s="124"/>
      <c r="Z68" s="124"/>
      <c r="AA68" s="79">
        <f t="shared" si="7"/>
        <v>0</v>
      </c>
      <c r="AB68" s="64">
        <f t="shared" si="8"/>
        <v>0</v>
      </c>
      <c r="AC68" s="32"/>
    </row>
    <row r="69" spans="1:29" s="18" customFormat="1" ht="13.5" customHeight="1" outlineLevel="1">
      <c r="A69" s="62"/>
      <c r="B69" s="70">
        <v>1999</v>
      </c>
      <c r="C69" s="68">
        <v>9200</v>
      </c>
      <c r="D69" s="35" t="s">
        <v>366</v>
      </c>
      <c r="E69" s="66">
        <v>117</v>
      </c>
      <c r="F69" s="113"/>
      <c r="G69" s="124"/>
      <c r="H69" s="124"/>
      <c r="I69" s="124"/>
      <c r="J69" s="124"/>
      <c r="K69" s="124"/>
      <c r="L69" s="124"/>
      <c r="M69" s="124"/>
      <c r="N69" s="124"/>
      <c r="O69" s="124"/>
      <c r="P69" s="124"/>
      <c r="Q69" s="124"/>
      <c r="R69" s="124"/>
      <c r="S69" s="124"/>
      <c r="T69" s="124"/>
      <c r="U69" s="124"/>
      <c r="V69" s="124"/>
      <c r="W69" s="124"/>
      <c r="X69" s="124"/>
      <c r="Y69" s="124"/>
      <c r="Z69" s="124"/>
      <c r="AA69" s="79">
        <f t="shared" si="7"/>
        <v>0</v>
      </c>
      <c r="AB69" s="64">
        <f t="shared" si="8"/>
        <v>0</v>
      </c>
      <c r="AC69" s="58"/>
    </row>
    <row r="70" spans="1:29" s="32" customFormat="1" ht="13.5" customHeight="1" outlineLevel="1">
      <c r="A70" s="62"/>
      <c r="B70" s="70">
        <v>1086</v>
      </c>
      <c r="C70" s="76">
        <v>9210</v>
      </c>
      <c r="D70" s="35" t="s">
        <v>367</v>
      </c>
      <c r="E70" s="66">
        <v>127</v>
      </c>
      <c r="F70" s="113"/>
      <c r="G70" s="124"/>
      <c r="H70" s="124"/>
      <c r="I70" s="124"/>
      <c r="J70" s="124"/>
      <c r="K70" s="124"/>
      <c r="L70" s="124"/>
      <c r="M70" s="124"/>
      <c r="N70" s="124"/>
      <c r="O70" s="124"/>
      <c r="P70" s="124"/>
      <c r="Q70" s="124"/>
      <c r="R70" s="124"/>
      <c r="S70" s="124"/>
      <c r="T70" s="124"/>
      <c r="U70" s="124"/>
      <c r="V70" s="124"/>
      <c r="W70" s="124"/>
      <c r="X70" s="124"/>
      <c r="Y70" s="124"/>
      <c r="Z70" s="124"/>
      <c r="AA70" s="79">
        <f t="shared" si="7"/>
        <v>0</v>
      </c>
      <c r="AB70" s="64">
        <f t="shared" si="8"/>
        <v>0</v>
      </c>
      <c r="AC70" s="62"/>
    </row>
    <row r="71" spans="1:29" s="32" customFormat="1" ht="13.5" customHeight="1" outlineLevel="1">
      <c r="A71" s="62"/>
      <c r="B71" s="68"/>
      <c r="C71" s="76"/>
      <c r="D71" s="112" t="s">
        <v>398</v>
      </c>
      <c r="E71" s="66">
        <v>115</v>
      </c>
      <c r="F71" s="113"/>
      <c r="G71" s="126"/>
      <c r="H71" s="126"/>
      <c r="I71" s="126"/>
      <c r="J71" s="126"/>
      <c r="K71" s="126"/>
      <c r="L71" s="126"/>
      <c r="M71" s="126"/>
      <c r="N71" s="126"/>
      <c r="O71" s="126"/>
      <c r="P71" s="126"/>
      <c r="Q71" s="126"/>
      <c r="R71" s="126"/>
      <c r="S71" s="126"/>
      <c r="T71" s="126"/>
      <c r="U71" s="126"/>
      <c r="V71" s="126"/>
      <c r="W71" s="126"/>
      <c r="X71" s="126"/>
      <c r="Y71" s="126"/>
      <c r="Z71" s="126"/>
      <c r="AA71" s="79">
        <f>SUM(G71:Z71)</f>
        <v>0</v>
      </c>
      <c r="AB71" s="64">
        <f t="shared" si="8"/>
        <v>0</v>
      </c>
      <c r="AC71" s="62"/>
    </row>
    <row r="72" spans="1:29" s="58" customFormat="1" ht="13.5" customHeight="1" outlineLevel="1">
      <c r="A72" s="18"/>
      <c r="B72" s="59">
        <v>1904</v>
      </c>
      <c r="C72" s="76">
        <v>9400</v>
      </c>
      <c r="D72" s="35" t="s">
        <v>181</v>
      </c>
      <c r="E72" s="66">
        <v>138</v>
      </c>
      <c r="F72" s="113" t="s">
        <v>269</v>
      </c>
      <c r="G72" s="124"/>
      <c r="H72" s="124"/>
      <c r="I72" s="124"/>
      <c r="J72" s="124"/>
      <c r="K72" s="124"/>
      <c r="L72" s="124"/>
      <c r="M72" s="124"/>
      <c r="N72" s="124"/>
      <c r="O72" s="124"/>
      <c r="P72" s="124"/>
      <c r="Q72" s="124"/>
      <c r="R72" s="124"/>
      <c r="S72" s="124"/>
      <c r="T72" s="124"/>
      <c r="U72" s="124"/>
      <c r="V72" s="124"/>
      <c r="W72" s="124"/>
      <c r="X72" s="124"/>
      <c r="Y72" s="124"/>
      <c r="Z72" s="124"/>
      <c r="AA72" s="79">
        <f t="shared" si="7"/>
        <v>0</v>
      </c>
      <c r="AB72" s="64">
        <f t="shared" si="8"/>
        <v>0</v>
      </c>
      <c r="AC72" s="62"/>
    </row>
    <row r="73" spans="1:29" s="62" customFormat="1" ht="13.5" customHeight="1" outlineLevel="1">
      <c r="A73" s="32"/>
      <c r="B73" s="59">
        <v>973</v>
      </c>
      <c r="C73" s="68">
        <v>9450</v>
      </c>
      <c r="D73" s="35" t="s">
        <v>117</v>
      </c>
      <c r="E73" s="66">
        <v>104</v>
      </c>
      <c r="F73" s="113" t="s">
        <v>270</v>
      </c>
      <c r="G73" s="124"/>
      <c r="H73" s="124"/>
      <c r="I73" s="124"/>
      <c r="J73" s="124"/>
      <c r="K73" s="124"/>
      <c r="L73" s="124"/>
      <c r="M73" s="124"/>
      <c r="N73" s="124"/>
      <c r="O73" s="124"/>
      <c r="P73" s="124"/>
      <c r="Q73" s="124"/>
      <c r="R73" s="124"/>
      <c r="S73" s="124"/>
      <c r="T73" s="124"/>
      <c r="U73" s="124"/>
      <c r="V73" s="124"/>
      <c r="W73" s="124"/>
      <c r="X73" s="124"/>
      <c r="Y73" s="124"/>
      <c r="Z73" s="124"/>
      <c r="AA73" s="79">
        <f t="shared" si="7"/>
        <v>0</v>
      </c>
      <c r="AB73" s="64">
        <f t="shared" si="8"/>
        <v>0</v>
      </c>
      <c r="AC73" s="77"/>
    </row>
    <row r="74" spans="1:29" s="62" customFormat="1" ht="13.5" customHeight="1" outlineLevel="1">
      <c r="A74" s="32"/>
      <c r="B74" s="59">
        <v>782</v>
      </c>
      <c r="C74" s="76">
        <v>9500</v>
      </c>
      <c r="D74" s="35" t="s">
        <v>137</v>
      </c>
      <c r="E74" s="66">
        <v>112</v>
      </c>
      <c r="F74" s="113" t="s">
        <v>271</v>
      </c>
      <c r="G74" s="124"/>
      <c r="H74" s="124"/>
      <c r="I74" s="124"/>
      <c r="J74" s="124"/>
      <c r="K74" s="124"/>
      <c r="L74" s="124"/>
      <c r="M74" s="124"/>
      <c r="N74" s="124"/>
      <c r="O74" s="124"/>
      <c r="P74" s="124"/>
      <c r="Q74" s="124"/>
      <c r="R74" s="124"/>
      <c r="S74" s="124"/>
      <c r="T74" s="124"/>
      <c r="U74" s="124"/>
      <c r="V74" s="124"/>
      <c r="W74" s="124"/>
      <c r="X74" s="124"/>
      <c r="Y74" s="124"/>
      <c r="Z74" s="124"/>
      <c r="AA74" s="79">
        <f t="shared" si="7"/>
        <v>0</v>
      </c>
      <c r="AB74" s="64">
        <f t="shared" si="8"/>
        <v>0</v>
      </c>
    </row>
    <row r="75" spans="1:29" s="62" customFormat="1" ht="13.5" customHeight="1" outlineLevel="1">
      <c r="A75" s="32"/>
      <c r="B75" s="59">
        <v>1905</v>
      </c>
      <c r="C75" s="68">
        <v>9600</v>
      </c>
      <c r="D75" s="35" t="s">
        <v>131</v>
      </c>
      <c r="E75" s="66">
        <v>112</v>
      </c>
      <c r="F75" s="113" t="s">
        <v>272</v>
      </c>
      <c r="G75" s="124"/>
      <c r="H75" s="124"/>
      <c r="I75" s="124"/>
      <c r="J75" s="124"/>
      <c r="K75" s="124"/>
      <c r="L75" s="124"/>
      <c r="M75" s="124"/>
      <c r="N75" s="124"/>
      <c r="O75" s="124"/>
      <c r="P75" s="124"/>
      <c r="Q75" s="124"/>
      <c r="R75" s="124"/>
      <c r="S75" s="124"/>
      <c r="T75" s="124"/>
      <c r="U75" s="124"/>
      <c r="V75" s="124"/>
      <c r="W75" s="124"/>
      <c r="X75" s="124"/>
      <c r="Y75" s="124"/>
      <c r="Z75" s="124"/>
      <c r="AA75" s="79">
        <f t="shared" si="7"/>
        <v>0</v>
      </c>
      <c r="AB75" s="64">
        <f t="shared" si="8"/>
        <v>0</v>
      </c>
      <c r="AC75" s="32"/>
    </row>
    <row r="76" spans="1:29" s="62" customFormat="1" ht="13.5" customHeight="1" outlineLevel="1">
      <c r="A76" s="58"/>
      <c r="B76" s="59">
        <v>1906</v>
      </c>
      <c r="C76" s="76">
        <v>9700</v>
      </c>
      <c r="D76" s="35" t="s">
        <v>182</v>
      </c>
      <c r="E76" s="66">
        <v>109</v>
      </c>
      <c r="F76" s="113" t="s">
        <v>273</v>
      </c>
      <c r="G76" s="124"/>
      <c r="H76" s="124"/>
      <c r="I76" s="124"/>
      <c r="J76" s="124"/>
      <c r="K76" s="124"/>
      <c r="L76" s="124"/>
      <c r="M76" s="124"/>
      <c r="N76" s="124"/>
      <c r="O76" s="124"/>
      <c r="P76" s="124"/>
      <c r="Q76" s="124"/>
      <c r="R76" s="124"/>
      <c r="S76" s="124"/>
      <c r="T76" s="124"/>
      <c r="U76" s="124"/>
      <c r="V76" s="124"/>
      <c r="W76" s="124"/>
      <c r="X76" s="124"/>
      <c r="Y76" s="124"/>
      <c r="Z76" s="124"/>
      <c r="AA76" s="79">
        <f t="shared" si="7"/>
        <v>0</v>
      </c>
      <c r="AB76" s="64">
        <f t="shared" si="8"/>
        <v>0</v>
      </c>
      <c r="AC76" s="32"/>
    </row>
    <row r="77" spans="1:29" s="62" customFormat="1" ht="13.5" customHeight="1" outlineLevel="1">
      <c r="B77" s="70">
        <v>1012</v>
      </c>
      <c r="C77" s="68">
        <v>9800</v>
      </c>
      <c r="D77" s="35" t="s">
        <v>368</v>
      </c>
      <c r="E77" s="66">
        <v>121</v>
      </c>
      <c r="F77" s="113"/>
      <c r="G77" s="124"/>
      <c r="H77" s="124"/>
      <c r="I77" s="124"/>
      <c r="J77" s="124"/>
      <c r="K77" s="124"/>
      <c r="L77" s="124"/>
      <c r="M77" s="124"/>
      <c r="N77" s="124"/>
      <c r="O77" s="124"/>
      <c r="P77" s="124"/>
      <c r="Q77" s="124"/>
      <c r="R77" s="124"/>
      <c r="S77" s="124"/>
      <c r="T77" s="124"/>
      <c r="U77" s="124"/>
      <c r="V77" s="124"/>
      <c r="W77" s="124"/>
      <c r="X77" s="124"/>
      <c r="Y77" s="124"/>
      <c r="Z77" s="124"/>
      <c r="AA77" s="79">
        <f t="shared" si="7"/>
        <v>0</v>
      </c>
      <c r="AB77" s="64">
        <f t="shared" si="8"/>
        <v>0</v>
      </c>
      <c r="AC77" s="32"/>
    </row>
    <row r="78" spans="1:29" s="32" customFormat="1" ht="13.5" customHeight="1" outlineLevel="1">
      <c r="A78" s="62"/>
      <c r="B78" s="70">
        <v>1907</v>
      </c>
      <c r="C78" s="68">
        <v>9950</v>
      </c>
      <c r="D78" s="35" t="s">
        <v>188</v>
      </c>
      <c r="E78" s="66">
        <v>112</v>
      </c>
      <c r="F78" s="113" t="s">
        <v>275</v>
      </c>
      <c r="G78" s="124"/>
      <c r="H78" s="124"/>
      <c r="I78" s="124"/>
      <c r="J78" s="124"/>
      <c r="K78" s="124"/>
      <c r="L78" s="124"/>
      <c r="M78" s="124"/>
      <c r="N78" s="124"/>
      <c r="O78" s="124"/>
      <c r="P78" s="124"/>
      <c r="Q78" s="124"/>
      <c r="R78" s="124"/>
      <c r="S78" s="124"/>
      <c r="T78" s="124"/>
      <c r="U78" s="124"/>
      <c r="V78" s="124"/>
      <c r="W78" s="124"/>
      <c r="X78" s="124"/>
      <c r="Y78" s="124"/>
      <c r="Z78" s="124"/>
      <c r="AA78" s="79">
        <f t="shared" si="7"/>
        <v>0</v>
      </c>
      <c r="AB78" s="64">
        <f t="shared" si="8"/>
        <v>0</v>
      </c>
      <c r="AC78"/>
    </row>
    <row r="79" spans="1:29" s="32" customFormat="1" ht="13.5" customHeight="1" outlineLevel="1">
      <c r="A79" s="72"/>
      <c r="B79" s="68"/>
      <c r="C79" s="76"/>
      <c r="D79" s="35" t="s">
        <v>399</v>
      </c>
      <c r="E79" s="66">
        <v>132</v>
      </c>
      <c r="F79" s="125" t="s">
        <v>400</v>
      </c>
      <c r="G79" s="126"/>
      <c r="H79" s="126"/>
      <c r="I79" s="126"/>
      <c r="J79" s="126"/>
      <c r="K79" s="126"/>
      <c r="L79" s="126"/>
      <c r="M79" s="126"/>
      <c r="N79" s="126"/>
      <c r="O79" s="126"/>
      <c r="P79" s="126"/>
      <c r="Q79" s="126"/>
      <c r="R79" s="126"/>
      <c r="S79" s="126"/>
      <c r="T79" s="126"/>
      <c r="U79" s="126"/>
      <c r="V79" s="126"/>
      <c r="W79" s="126"/>
      <c r="X79" s="126"/>
      <c r="Y79" s="126"/>
      <c r="Z79" s="126"/>
      <c r="AA79" s="79">
        <f>SUM(G79:Z79)</f>
        <v>0</v>
      </c>
      <c r="AB79" s="64">
        <f t="shared" si="8"/>
        <v>0</v>
      </c>
      <c r="AC79" s="19"/>
    </row>
    <row r="80" spans="1:29" s="32" customFormat="1" ht="13.5" customHeight="1" outlineLevel="1">
      <c r="A80" s="62"/>
      <c r="B80" s="68">
        <v>1025</v>
      </c>
      <c r="C80" s="68">
        <v>9970</v>
      </c>
      <c r="D80" s="35" t="s">
        <v>220</v>
      </c>
      <c r="E80" s="66">
        <v>117</v>
      </c>
      <c r="F80" s="125" t="s">
        <v>221</v>
      </c>
      <c r="G80" s="124"/>
      <c r="H80" s="124"/>
      <c r="I80" s="124"/>
      <c r="J80" s="124"/>
      <c r="K80" s="124"/>
      <c r="L80" s="124"/>
      <c r="M80" s="124"/>
      <c r="N80" s="124"/>
      <c r="O80" s="124"/>
      <c r="P80" s="124"/>
      <c r="Q80" s="124"/>
      <c r="R80" s="124"/>
      <c r="S80" s="124"/>
      <c r="T80" s="124"/>
      <c r="U80" s="124"/>
      <c r="V80" s="124"/>
      <c r="W80" s="124"/>
      <c r="X80" s="124"/>
      <c r="Y80" s="124"/>
      <c r="Z80" s="124"/>
      <c r="AA80" s="79">
        <f t="shared" si="7"/>
        <v>0</v>
      </c>
      <c r="AB80" s="64">
        <f t="shared" si="8"/>
        <v>0</v>
      </c>
      <c r="AC80" s="33"/>
    </row>
    <row r="81" spans="1:29" s="19" customFormat="1" ht="13.5" customHeight="1">
      <c r="A81"/>
      <c r="B81" s="41"/>
      <c r="C81" s="41"/>
      <c r="D81" s="25" t="s">
        <v>4</v>
      </c>
      <c r="E81" s="57"/>
      <c r="F81" s="74"/>
      <c r="G81" s="88"/>
      <c r="H81" s="88"/>
      <c r="I81" s="88"/>
      <c r="J81" s="88"/>
      <c r="K81" s="88"/>
      <c r="L81" s="88"/>
      <c r="M81" s="88"/>
      <c r="N81" s="88"/>
      <c r="O81" s="88"/>
      <c r="P81" s="88"/>
      <c r="Q81" s="88"/>
      <c r="R81" s="88"/>
      <c r="S81" s="88"/>
      <c r="T81" s="88"/>
      <c r="U81" s="88"/>
      <c r="V81" s="88"/>
      <c r="W81" s="88"/>
      <c r="X81" s="88"/>
      <c r="Y81" s="88"/>
      <c r="Z81" s="88"/>
      <c r="AA81" s="83"/>
      <c r="AB81" s="21"/>
      <c r="AC81" s="30"/>
    </row>
    <row r="82" spans="1:29" ht="13.5" customHeight="1" outlineLevel="1">
      <c r="A82" s="19"/>
      <c r="B82" s="42"/>
      <c r="C82" s="42"/>
      <c r="D82" s="128" t="s">
        <v>85</v>
      </c>
      <c r="E82" s="31">
        <v>68</v>
      </c>
      <c r="F82" s="113" t="s">
        <v>309</v>
      </c>
      <c r="G82" s="114"/>
      <c r="H82" s="114"/>
      <c r="I82" s="114"/>
      <c r="J82" s="114"/>
      <c r="K82" s="114"/>
      <c r="L82" s="114"/>
      <c r="M82" s="114"/>
      <c r="N82" s="114"/>
      <c r="O82" s="114"/>
      <c r="P82" s="114"/>
      <c r="Q82" s="114"/>
      <c r="R82" s="114"/>
      <c r="S82" s="114"/>
      <c r="T82" s="114"/>
      <c r="U82" s="114"/>
      <c r="V82" s="114"/>
      <c r="W82" s="114"/>
      <c r="X82" s="114"/>
      <c r="Y82" s="114"/>
      <c r="Z82" s="114"/>
      <c r="AA82" s="79">
        <f>SUM(G82:Z82)</f>
        <v>0</v>
      </c>
      <c r="AB82" s="21">
        <f>AA82*E82</f>
        <v>0</v>
      </c>
    </row>
    <row r="83" spans="1:29" s="30" customFormat="1" ht="13.5" customHeight="1" outlineLevel="1">
      <c r="A83" s="33"/>
      <c r="B83" s="42"/>
      <c r="C83" s="42"/>
      <c r="D83" s="128" t="s">
        <v>14</v>
      </c>
      <c r="E83" s="31">
        <v>44</v>
      </c>
      <c r="F83" s="113" t="s">
        <v>310</v>
      </c>
      <c r="G83" s="114"/>
      <c r="H83" s="114"/>
      <c r="I83" s="114"/>
      <c r="J83" s="114"/>
      <c r="K83" s="114"/>
      <c r="L83" s="114"/>
      <c r="M83" s="114"/>
      <c r="N83" s="114"/>
      <c r="O83" s="114"/>
      <c r="P83" s="114"/>
      <c r="Q83" s="114"/>
      <c r="R83" s="114"/>
      <c r="S83" s="114"/>
      <c r="T83" s="114"/>
      <c r="U83" s="114"/>
      <c r="V83" s="114"/>
      <c r="W83" s="114"/>
      <c r="X83" s="114"/>
      <c r="Y83" s="114"/>
      <c r="Z83" s="114"/>
      <c r="AA83" s="79">
        <f>SUM(G83:Z83)</f>
        <v>0</v>
      </c>
      <c r="AB83" s="34">
        <f>AA83*E83</f>
        <v>0</v>
      </c>
      <c r="AC83" s="60"/>
    </row>
    <row r="84" spans="1:29" s="30" customFormat="1" ht="13.5" customHeight="1">
      <c r="A84"/>
      <c r="B84" s="41"/>
      <c r="C84" s="41"/>
      <c r="D84" s="25" t="s">
        <v>6</v>
      </c>
      <c r="E84" s="25"/>
      <c r="F84" s="74"/>
      <c r="G84" s="88"/>
      <c r="H84" s="88"/>
      <c r="I84" s="88"/>
      <c r="J84" s="88"/>
      <c r="K84" s="88"/>
      <c r="L84" s="88"/>
      <c r="M84" s="88"/>
      <c r="N84" s="88"/>
      <c r="O84" s="88"/>
      <c r="P84" s="88"/>
      <c r="Q84" s="88"/>
      <c r="R84" s="88"/>
      <c r="S84" s="88"/>
      <c r="T84" s="88"/>
      <c r="U84" s="88"/>
      <c r="V84" s="88"/>
      <c r="W84" s="88"/>
      <c r="X84" s="88"/>
      <c r="Y84" s="88"/>
      <c r="Z84" s="88"/>
      <c r="AA84" s="84"/>
      <c r="AB84" s="21"/>
      <c r="AC84"/>
    </row>
    <row r="85" spans="1:29" ht="13.5" customHeight="1" outlineLevel="1">
      <c r="A85" s="60"/>
      <c r="B85" s="153">
        <v>1336</v>
      </c>
      <c r="C85" s="153">
        <v>300</v>
      </c>
      <c r="D85" s="130" t="s">
        <v>27</v>
      </c>
      <c r="E85" s="66">
        <v>79</v>
      </c>
      <c r="F85" s="47" t="s">
        <v>246</v>
      </c>
      <c r="G85" s="61"/>
      <c r="H85" s="61"/>
      <c r="I85" s="61"/>
      <c r="J85" s="61"/>
      <c r="K85" s="61"/>
      <c r="L85" s="61"/>
      <c r="M85" s="61"/>
      <c r="N85" s="61"/>
      <c r="O85" s="61"/>
      <c r="P85" s="61"/>
      <c r="Q85" s="61"/>
      <c r="R85" s="61"/>
      <c r="S85" s="61"/>
      <c r="T85" s="61"/>
      <c r="U85" s="61"/>
      <c r="V85" s="61"/>
      <c r="W85" s="61"/>
      <c r="X85" s="61"/>
      <c r="Y85" s="61"/>
      <c r="Z85" s="61"/>
      <c r="AA85" s="108">
        <f t="shared" ref="AA85:AA86" si="15">SUM(G85:Z85)</f>
        <v>0</v>
      </c>
      <c r="AB85" s="64">
        <f t="shared" ref="AB85" si="16">AA85*E85</f>
        <v>0</v>
      </c>
    </row>
    <row r="86" spans="1:29" s="60" customFormat="1" ht="13.5" customHeight="1" outlineLevel="1">
      <c r="B86" s="60">
        <v>1340</v>
      </c>
      <c r="D86" s="130" t="s">
        <v>57</v>
      </c>
      <c r="E86" s="66">
        <v>107</v>
      </c>
      <c r="F86" s="142" t="s">
        <v>296</v>
      </c>
      <c r="G86" s="119"/>
      <c r="H86" s="119"/>
      <c r="I86" s="119"/>
      <c r="J86" s="119"/>
      <c r="K86" s="119"/>
      <c r="L86" s="119"/>
      <c r="M86" s="119"/>
      <c r="N86" s="119"/>
      <c r="O86" s="119"/>
      <c r="P86" s="119"/>
      <c r="Q86" s="119"/>
      <c r="R86" s="119"/>
      <c r="S86" s="119"/>
      <c r="T86" s="119"/>
      <c r="U86" s="119"/>
      <c r="V86" s="119"/>
      <c r="W86" s="119"/>
      <c r="X86" s="119"/>
      <c r="Y86" s="119"/>
      <c r="Z86" s="119"/>
      <c r="AA86" s="79">
        <f t="shared" si="15"/>
        <v>0</v>
      </c>
      <c r="AB86" s="64">
        <f>AA86*E86</f>
        <v>0</v>
      </c>
      <c r="AC86"/>
    </row>
    <row r="87" spans="1:29" ht="13.5" customHeight="1" outlineLevel="1">
      <c r="A87" s="60"/>
      <c r="B87" s="70">
        <v>1343</v>
      </c>
      <c r="C87" s="68"/>
      <c r="D87" s="130" t="s">
        <v>73</v>
      </c>
      <c r="E87" s="66">
        <v>127</v>
      </c>
      <c r="F87" s="113" t="s">
        <v>247</v>
      </c>
      <c r="G87" s="124"/>
      <c r="H87" s="124"/>
      <c r="I87" s="124"/>
      <c r="J87" s="124"/>
      <c r="K87" s="124"/>
      <c r="L87" s="124"/>
      <c r="M87" s="124"/>
      <c r="N87" s="124"/>
      <c r="O87" s="124"/>
      <c r="P87" s="124"/>
      <c r="Q87" s="124"/>
      <c r="R87" s="124"/>
      <c r="S87" s="124"/>
      <c r="T87" s="124"/>
      <c r="U87" s="124"/>
      <c r="V87" s="124"/>
      <c r="W87" s="124"/>
      <c r="X87" s="124"/>
      <c r="Y87" s="124"/>
      <c r="Z87" s="124"/>
      <c r="AA87" s="79">
        <f t="shared" ref="AA87:AA100" si="17">SUM(G87:Z87)</f>
        <v>0</v>
      </c>
      <c r="AB87" s="64">
        <f t="shared" ref="AB87:AB100" si="18">AA87*E87</f>
        <v>0</v>
      </c>
    </row>
    <row r="88" spans="1:29" ht="13.5" customHeight="1" outlineLevel="1">
      <c r="A88" s="30"/>
      <c r="B88" s="70">
        <v>1341</v>
      </c>
      <c r="C88" s="68">
        <v>800</v>
      </c>
      <c r="D88" s="130" t="s">
        <v>155</v>
      </c>
      <c r="E88" s="66">
        <v>113</v>
      </c>
      <c r="F88" s="125" t="s">
        <v>248</v>
      </c>
      <c r="G88" s="124"/>
      <c r="H88" s="124"/>
      <c r="I88" s="124"/>
      <c r="J88" s="124"/>
      <c r="K88" s="124"/>
      <c r="L88" s="124"/>
      <c r="M88" s="124"/>
      <c r="N88" s="124"/>
      <c r="O88" s="124"/>
      <c r="P88" s="124"/>
      <c r="Q88" s="124"/>
      <c r="R88" s="124"/>
      <c r="S88" s="124"/>
      <c r="T88" s="124"/>
      <c r="U88" s="124"/>
      <c r="V88" s="124"/>
      <c r="W88" s="124"/>
      <c r="X88" s="124"/>
      <c r="Y88" s="124"/>
      <c r="Z88" s="124"/>
      <c r="AA88" s="79">
        <f t="shared" si="17"/>
        <v>0</v>
      </c>
      <c r="AB88" s="64">
        <f t="shared" si="18"/>
        <v>0</v>
      </c>
    </row>
    <row r="89" spans="1:29" ht="13.5" customHeight="1" outlineLevel="1">
      <c r="B89" s="70">
        <v>1342</v>
      </c>
      <c r="C89" s="68">
        <v>350</v>
      </c>
      <c r="D89" s="130" t="s">
        <v>46</v>
      </c>
      <c r="E89" s="66">
        <v>127</v>
      </c>
      <c r="F89" s="113" t="s">
        <v>249</v>
      </c>
      <c r="G89" s="124"/>
      <c r="H89" s="124"/>
      <c r="I89" s="124"/>
      <c r="J89" s="124"/>
      <c r="K89" s="124"/>
      <c r="L89" s="124"/>
      <c r="M89" s="124"/>
      <c r="N89" s="124"/>
      <c r="O89" s="124"/>
      <c r="P89" s="124"/>
      <c r="Q89" s="124"/>
      <c r="R89" s="124"/>
      <c r="S89" s="124"/>
      <c r="T89" s="124"/>
      <c r="U89" s="124"/>
      <c r="V89" s="124"/>
      <c r="W89" s="124"/>
      <c r="X89" s="124"/>
      <c r="Y89" s="124"/>
      <c r="Z89" s="124"/>
      <c r="AA89" s="79">
        <f t="shared" si="17"/>
        <v>0</v>
      </c>
      <c r="AB89" s="64">
        <f t="shared" si="18"/>
        <v>0</v>
      </c>
    </row>
    <row r="90" spans="1:29" ht="13.5" customHeight="1" outlineLevel="1">
      <c r="A90" s="60"/>
      <c r="B90" s="70">
        <v>1969</v>
      </c>
      <c r="C90" s="68"/>
      <c r="D90" s="130" t="s">
        <v>215</v>
      </c>
      <c r="E90" s="66">
        <v>121</v>
      </c>
      <c r="F90" s="125" t="s">
        <v>250</v>
      </c>
      <c r="G90" s="124"/>
      <c r="H90" s="124"/>
      <c r="I90" s="124"/>
      <c r="J90" s="124"/>
      <c r="K90" s="124"/>
      <c r="L90" s="124"/>
      <c r="M90" s="124"/>
      <c r="N90" s="124"/>
      <c r="O90" s="124"/>
      <c r="P90" s="124"/>
      <c r="Q90" s="124"/>
      <c r="R90" s="124"/>
      <c r="S90" s="124"/>
      <c r="T90" s="124"/>
      <c r="U90" s="124"/>
      <c r="V90" s="124"/>
      <c r="W90" s="124"/>
      <c r="X90" s="124"/>
      <c r="Y90" s="124"/>
      <c r="Z90" s="124"/>
      <c r="AA90" s="79">
        <f t="shared" si="17"/>
        <v>0</v>
      </c>
      <c r="AB90" s="64">
        <f t="shared" si="18"/>
        <v>0</v>
      </c>
      <c r="AC90" s="60"/>
    </row>
    <row r="91" spans="1:29" ht="13.5" customHeight="1" outlineLevel="1">
      <c r="B91" s="70">
        <v>1358</v>
      </c>
      <c r="C91" s="68">
        <v>2500</v>
      </c>
      <c r="D91" s="35" t="s">
        <v>69</v>
      </c>
      <c r="E91" s="66">
        <v>60</v>
      </c>
      <c r="F91" s="113" t="s">
        <v>251</v>
      </c>
      <c r="G91" s="124"/>
      <c r="H91" s="124"/>
      <c r="I91" s="124"/>
      <c r="J91" s="124"/>
      <c r="K91" s="124"/>
      <c r="L91" s="124"/>
      <c r="M91" s="124"/>
      <c r="N91" s="124"/>
      <c r="O91" s="124"/>
      <c r="P91" s="124"/>
      <c r="Q91" s="124"/>
      <c r="R91" s="124"/>
      <c r="S91" s="124"/>
      <c r="T91" s="124"/>
      <c r="U91" s="124"/>
      <c r="V91" s="124"/>
      <c r="W91" s="124"/>
      <c r="X91" s="124"/>
      <c r="Y91" s="124"/>
      <c r="Z91" s="124"/>
      <c r="AA91" s="79">
        <f t="shared" si="17"/>
        <v>0</v>
      </c>
      <c r="AB91" s="21">
        <f t="shared" si="18"/>
        <v>0</v>
      </c>
      <c r="AC91" s="60"/>
    </row>
    <row r="92" spans="1:29" ht="13.5" customHeight="1" outlineLevel="1">
      <c r="B92" s="70">
        <v>1347</v>
      </c>
      <c r="C92" s="68">
        <v>1400</v>
      </c>
      <c r="D92" s="130" t="s">
        <v>42</v>
      </c>
      <c r="E92" s="66">
        <v>38</v>
      </c>
      <c r="F92" s="113" t="s">
        <v>252</v>
      </c>
      <c r="G92" s="124"/>
      <c r="H92" s="124"/>
      <c r="I92" s="124"/>
      <c r="J92" s="124"/>
      <c r="K92" s="124"/>
      <c r="L92" s="124"/>
      <c r="M92" s="124"/>
      <c r="N92" s="124"/>
      <c r="O92" s="124"/>
      <c r="P92" s="124"/>
      <c r="Q92" s="124"/>
      <c r="R92" s="124"/>
      <c r="S92" s="124"/>
      <c r="T92" s="124"/>
      <c r="U92" s="124"/>
      <c r="V92" s="124"/>
      <c r="W92" s="124"/>
      <c r="X92" s="124"/>
      <c r="Y92" s="124"/>
      <c r="Z92" s="124"/>
      <c r="AA92" s="79">
        <f t="shared" si="17"/>
        <v>0</v>
      </c>
      <c r="AB92" s="21">
        <f t="shared" si="18"/>
        <v>0</v>
      </c>
      <c r="AC92" s="60"/>
    </row>
    <row r="93" spans="1:29" ht="13.5" customHeight="1" outlineLevel="1">
      <c r="B93" s="70">
        <v>1349</v>
      </c>
      <c r="C93" s="68">
        <v>1600</v>
      </c>
      <c r="D93" s="130" t="s">
        <v>59</v>
      </c>
      <c r="E93" s="66">
        <v>39</v>
      </c>
      <c r="F93" s="113" t="s">
        <v>253</v>
      </c>
      <c r="G93" s="124"/>
      <c r="H93" s="124"/>
      <c r="I93" s="124"/>
      <c r="J93" s="124"/>
      <c r="K93" s="124"/>
      <c r="L93" s="124"/>
      <c r="M93" s="124"/>
      <c r="N93" s="124"/>
      <c r="O93" s="124"/>
      <c r="P93" s="124"/>
      <c r="Q93" s="124"/>
      <c r="R93" s="124"/>
      <c r="S93" s="124"/>
      <c r="T93" s="124"/>
      <c r="U93" s="124"/>
      <c r="V93" s="124"/>
      <c r="W93" s="124"/>
      <c r="X93" s="124"/>
      <c r="Y93" s="124"/>
      <c r="Z93" s="124"/>
      <c r="AA93" s="79">
        <f t="shared" si="17"/>
        <v>0</v>
      </c>
      <c r="AB93" s="21">
        <f t="shared" si="18"/>
        <v>0</v>
      </c>
    </row>
    <row r="94" spans="1:29" s="60" customFormat="1" ht="13.5" customHeight="1" outlineLevel="1">
      <c r="A94"/>
      <c r="B94" s="70">
        <v>1352</v>
      </c>
      <c r="C94" s="68">
        <v>1900</v>
      </c>
      <c r="D94" s="35" t="s">
        <v>49</v>
      </c>
      <c r="E94" s="66">
        <v>43</v>
      </c>
      <c r="F94" s="113" t="s">
        <v>254</v>
      </c>
      <c r="G94" s="124"/>
      <c r="H94" s="124"/>
      <c r="I94" s="124"/>
      <c r="J94" s="124"/>
      <c r="K94" s="124"/>
      <c r="L94" s="124"/>
      <c r="M94" s="124"/>
      <c r="N94" s="124"/>
      <c r="O94" s="124"/>
      <c r="P94" s="124"/>
      <c r="Q94" s="124"/>
      <c r="R94" s="124"/>
      <c r="S94" s="124"/>
      <c r="T94" s="124"/>
      <c r="U94" s="124"/>
      <c r="V94" s="124"/>
      <c r="W94" s="124"/>
      <c r="X94" s="124"/>
      <c r="Y94" s="124"/>
      <c r="Z94" s="124"/>
      <c r="AA94" s="79">
        <f t="shared" si="17"/>
        <v>0</v>
      </c>
      <c r="AB94" s="21">
        <f t="shared" si="18"/>
        <v>0</v>
      </c>
    </row>
    <row r="95" spans="1:29" s="60" customFormat="1" ht="13.5" customHeight="1" outlineLevel="1">
      <c r="A95"/>
      <c r="B95" s="70">
        <v>1353</v>
      </c>
      <c r="C95" s="68">
        <v>2000</v>
      </c>
      <c r="D95" s="35" t="s">
        <v>67</v>
      </c>
      <c r="E95" s="66">
        <v>32</v>
      </c>
      <c r="F95" s="113" t="s">
        <v>255</v>
      </c>
      <c r="G95" s="124"/>
      <c r="H95" s="124"/>
      <c r="I95" s="124"/>
      <c r="J95" s="124"/>
      <c r="K95" s="124"/>
      <c r="L95" s="124"/>
      <c r="M95" s="124"/>
      <c r="N95" s="124"/>
      <c r="O95" s="124"/>
      <c r="P95" s="124"/>
      <c r="Q95" s="124"/>
      <c r="R95" s="124"/>
      <c r="S95" s="124"/>
      <c r="T95" s="124"/>
      <c r="U95" s="124"/>
      <c r="V95" s="124"/>
      <c r="W95" s="124"/>
      <c r="X95" s="124"/>
      <c r="Y95" s="124"/>
      <c r="Z95" s="124"/>
      <c r="AA95" s="79">
        <f t="shared" si="17"/>
        <v>0</v>
      </c>
      <c r="AB95" s="21">
        <f t="shared" si="18"/>
        <v>0</v>
      </c>
      <c r="AC95"/>
    </row>
    <row r="96" spans="1:29" s="60" customFormat="1" ht="13.5" customHeight="1" outlineLevel="1">
      <c r="A96"/>
      <c r="B96" s="70">
        <v>1355</v>
      </c>
      <c r="C96" s="68">
        <v>2200</v>
      </c>
      <c r="D96" s="35" t="s">
        <v>28</v>
      </c>
      <c r="E96" s="66">
        <v>39</v>
      </c>
      <c r="F96" s="113" t="s">
        <v>256</v>
      </c>
      <c r="G96" s="124"/>
      <c r="H96" s="124"/>
      <c r="I96" s="124"/>
      <c r="J96" s="124"/>
      <c r="K96" s="124"/>
      <c r="L96" s="124"/>
      <c r="M96" s="124"/>
      <c r="N96" s="124"/>
      <c r="O96" s="124"/>
      <c r="P96" s="124"/>
      <c r="Q96" s="124"/>
      <c r="R96" s="124"/>
      <c r="S96" s="124"/>
      <c r="T96" s="124"/>
      <c r="U96" s="124"/>
      <c r="V96" s="124"/>
      <c r="W96" s="124"/>
      <c r="X96" s="124"/>
      <c r="Y96" s="124"/>
      <c r="Z96" s="124"/>
      <c r="AA96" s="79">
        <f t="shared" si="17"/>
        <v>0</v>
      </c>
      <c r="AB96" s="21">
        <f t="shared" si="18"/>
        <v>0</v>
      </c>
      <c r="AC96"/>
    </row>
    <row r="97" spans="1:30" ht="13.5" customHeight="1" outlineLevel="1">
      <c r="B97" s="70">
        <v>1356</v>
      </c>
      <c r="C97" s="68">
        <v>2300</v>
      </c>
      <c r="D97" s="35" t="s">
        <v>68</v>
      </c>
      <c r="E97" s="66">
        <v>49</v>
      </c>
      <c r="F97" s="113" t="s">
        <v>257</v>
      </c>
      <c r="G97" s="124"/>
      <c r="H97" s="124"/>
      <c r="I97" s="124"/>
      <c r="J97" s="124"/>
      <c r="K97" s="124"/>
      <c r="L97" s="124"/>
      <c r="M97" s="124"/>
      <c r="N97" s="124"/>
      <c r="O97" s="124"/>
      <c r="P97" s="124"/>
      <c r="Q97" s="124"/>
      <c r="R97" s="124"/>
      <c r="S97" s="124"/>
      <c r="T97" s="124"/>
      <c r="U97" s="124"/>
      <c r="V97" s="124"/>
      <c r="W97" s="124"/>
      <c r="X97" s="124"/>
      <c r="Y97" s="124"/>
      <c r="Z97" s="124"/>
      <c r="AA97" s="79">
        <f t="shared" si="17"/>
        <v>0</v>
      </c>
      <c r="AB97" s="21">
        <f t="shared" si="18"/>
        <v>0</v>
      </c>
    </row>
    <row r="98" spans="1:30" s="60" customFormat="1" ht="13.5" customHeight="1" outlineLevel="1">
      <c r="B98" s="70">
        <v>1965</v>
      </c>
      <c r="C98" s="68"/>
      <c r="D98" s="35" t="s">
        <v>208</v>
      </c>
      <c r="E98" s="121">
        <v>39</v>
      </c>
      <c r="F98" s="125" t="s">
        <v>258</v>
      </c>
      <c r="G98" s="124"/>
      <c r="H98" s="124"/>
      <c r="I98" s="124"/>
      <c r="J98" s="124"/>
      <c r="K98" s="124"/>
      <c r="L98" s="124"/>
      <c r="M98" s="124"/>
      <c r="N98" s="124"/>
      <c r="O98" s="124"/>
      <c r="P98" s="124"/>
      <c r="Q98" s="124"/>
      <c r="R98" s="124"/>
      <c r="S98" s="124"/>
      <c r="T98" s="124"/>
      <c r="U98" s="124"/>
      <c r="V98" s="124"/>
      <c r="W98" s="124"/>
      <c r="X98" s="124"/>
      <c r="Y98" s="124"/>
      <c r="Z98" s="124"/>
      <c r="AA98" s="79">
        <f t="shared" si="17"/>
        <v>0</v>
      </c>
      <c r="AB98" s="64">
        <f t="shared" si="18"/>
        <v>0</v>
      </c>
    </row>
    <row r="99" spans="1:30" ht="13.5" customHeight="1" outlineLevel="1">
      <c r="A99" s="60"/>
      <c r="B99" s="70">
        <v>1828</v>
      </c>
      <c r="C99" s="68"/>
      <c r="D99" s="35" t="s">
        <v>216</v>
      </c>
      <c r="E99" s="121">
        <v>37</v>
      </c>
      <c r="F99" s="113" t="s">
        <v>259</v>
      </c>
      <c r="G99" s="124"/>
      <c r="H99" s="124"/>
      <c r="I99" s="124"/>
      <c r="J99" s="124"/>
      <c r="K99" s="124"/>
      <c r="L99" s="124"/>
      <c r="M99" s="124"/>
      <c r="N99" s="124"/>
      <c r="O99" s="124"/>
      <c r="P99" s="124"/>
      <c r="Q99" s="124"/>
      <c r="R99" s="124"/>
      <c r="S99" s="124"/>
      <c r="T99" s="124"/>
      <c r="U99" s="124"/>
      <c r="V99" s="124"/>
      <c r="W99" s="124"/>
      <c r="X99" s="124"/>
      <c r="Y99" s="124"/>
      <c r="Z99" s="124"/>
      <c r="AA99" s="79">
        <f t="shared" si="17"/>
        <v>0</v>
      </c>
      <c r="AB99" s="64">
        <f t="shared" si="18"/>
        <v>0</v>
      </c>
    </row>
    <row r="100" spans="1:30" s="235" customFormat="1" ht="13.5" customHeight="1" outlineLevel="1">
      <c r="A100" s="60"/>
      <c r="B100" s="70">
        <v>1966</v>
      </c>
      <c r="C100" s="68"/>
      <c r="D100" s="35" t="s">
        <v>209</v>
      </c>
      <c r="E100" s="121">
        <v>39</v>
      </c>
      <c r="F100" s="125" t="s">
        <v>260</v>
      </c>
      <c r="G100" s="124"/>
      <c r="H100" s="124"/>
      <c r="I100" s="124"/>
      <c r="J100" s="124"/>
      <c r="K100" s="124"/>
      <c r="L100" s="124"/>
      <c r="M100" s="124"/>
      <c r="N100" s="124"/>
      <c r="O100" s="124"/>
      <c r="P100" s="124"/>
      <c r="Q100" s="124"/>
      <c r="R100" s="124"/>
      <c r="S100" s="124"/>
      <c r="T100" s="124"/>
      <c r="U100" s="124"/>
      <c r="V100" s="124"/>
      <c r="W100" s="124"/>
      <c r="X100" s="124"/>
      <c r="Y100" s="124"/>
      <c r="Z100" s="124"/>
      <c r="AA100" s="79">
        <f t="shared" si="17"/>
        <v>0</v>
      </c>
      <c r="AB100" s="64">
        <f t="shared" si="18"/>
        <v>0</v>
      </c>
      <c r="AC100" s="242"/>
      <c r="AD100" s="242"/>
    </row>
    <row r="101" spans="1:30" ht="13.5" customHeight="1">
      <c r="B101" s="49"/>
      <c r="C101" s="49"/>
      <c r="D101" s="25" t="s">
        <v>72</v>
      </c>
      <c r="E101" s="26"/>
      <c r="F101" s="74"/>
      <c r="G101" s="88"/>
      <c r="H101" s="88"/>
      <c r="I101" s="88"/>
      <c r="J101" s="88"/>
      <c r="K101" s="88"/>
      <c r="L101" s="88"/>
      <c r="M101" s="88"/>
      <c r="N101" s="88"/>
      <c r="O101" s="88"/>
      <c r="P101" s="88"/>
      <c r="Q101" s="88"/>
      <c r="R101" s="88"/>
      <c r="S101" s="88"/>
      <c r="T101" s="88"/>
      <c r="U101" s="88"/>
      <c r="V101" s="88"/>
      <c r="W101" s="88"/>
      <c r="X101" s="88"/>
      <c r="Y101" s="88"/>
      <c r="Z101" s="88"/>
      <c r="AA101" s="83"/>
      <c r="AB101" s="21"/>
      <c r="AC101" s="60"/>
    </row>
    <row r="102" spans="1:30" s="60" customFormat="1" ht="13.5" customHeight="1" outlineLevel="1">
      <c r="D102" s="131" t="s">
        <v>378</v>
      </c>
      <c r="E102" s="14">
        <v>55</v>
      </c>
      <c r="F102" s="132"/>
      <c r="G102" s="119"/>
      <c r="H102" s="119"/>
      <c r="I102" s="119"/>
      <c r="J102" s="119"/>
      <c r="K102" s="119"/>
      <c r="L102" s="119"/>
      <c r="M102" s="119"/>
      <c r="N102" s="119"/>
      <c r="O102" s="119"/>
      <c r="P102" s="119"/>
      <c r="Q102" s="119"/>
      <c r="R102" s="119"/>
      <c r="S102" s="119"/>
      <c r="T102" s="119"/>
      <c r="U102" s="119"/>
      <c r="V102" s="119"/>
      <c r="W102" s="119"/>
      <c r="X102" s="119"/>
      <c r="Y102" s="119"/>
      <c r="Z102" s="119"/>
      <c r="AA102" s="79">
        <f>SUM(G102:Z102)</f>
        <v>0</v>
      </c>
      <c r="AB102" s="64">
        <f>AA102*E102</f>
        <v>0</v>
      </c>
      <c r="AC102" s="49"/>
    </row>
    <row r="103" spans="1:30" s="60" customFormat="1" ht="13.5" customHeight="1" outlineLevel="1">
      <c r="A103">
        <v>1</v>
      </c>
      <c r="B103" s="68">
        <v>1441</v>
      </c>
      <c r="C103" s="68">
        <v>400</v>
      </c>
      <c r="D103" s="105" t="s">
        <v>29</v>
      </c>
      <c r="E103" s="14">
        <v>56</v>
      </c>
      <c r="F103" s="132"/>
      <c r="G103" s="119"/>
      <c r="H103" s="119"/>
      <c r="I103" s="119"/>
      <c r="J103" s="119"/>
      <c r="K103" s="119"/>
      <c r="L103" s="119"/>
      <c r="M103" s="119"/>
      <c r="N103" s="119"/>
      <c r="O103" s="119"/>
      <c r="P103" s="119"/>
      <c r="Q103" s="119"/>
      <c r="R103" s="119"/>
      <c r="S103" s="119"/>
      <c r="T103" s="119"/>
      <c r="U103" s="119"/>
      <c r="V103" s="119"/>
      <c r="W103" s="119"/>
      <c r="X103" s="119"/>
      <c r="Y103" s="119"/>
      <c r="Z103" s="119"/>
      <c r="AA103" s="79">
        <f t="shared" ref="AA103:AA117" si="19">SUM(G103:Z103)</f>
        <v>0</v>
      </c>
      <c r="AB103" s="64">
        <f>AA103*E103</f>
        <v>0</v>
      </c>
    </row>
    <row r="104" spans="1:30" ht="13.5" customHeight="1" outlineLevel="1">
      <c r="A104">
        <v>2</v>
      </c>
      <c r="B104" s="68">
        <v>1465</v>
      </c>
      <c r="C104" s="68">
        <v>2800</v>
      </c>
      <c r="D104" s="131" t="s">
        <v>63</v>
      </c>
      <c r="E104" s="14">
        <v>32</v>
      </c>
      <c r="F104" s="132"/>
      <c r="G104" s="119"/>
      <c r="H104" s="119"/>
      <c r="I104" s="119"/>
      <c r="J104" s="119"/>
      <c r="K104" s="119"/>
      <c r="L104" s="119"/>
      <c r="M104" s="119"/>
      <c r="N104" s="119"/>
      <c r="O104" s="119"/>
      <c r="P104" s="119"/>
      <c r="Q104" s="119"/>
      <c r="R104" s="119"/>
      <c r="S104" s="119"/>
      <c r="T104" s="119"/>
      <c r="U104" s="119"/>
      <c r="V104" s="119"/>
      <c r="W104" s="119"/>
      <c r="X104" s="119"/>
      <c r="Y104" s="119"/>
      <c r="Z104" s="119"/>
      <c r="AA104" s="79">
        <f t="shared" si="19"/>
        <v>0</v>
      </c>
      <c r="AB104" s="64">
        <f t="shared" ref="AB104:AB117" si="20">AA104*E104</f>
        <v>0</v>
      </c>
      <c r="AC104" s="49"/>
    </row>
    <row r="105" spans="1:30" s="60" customFormat="1" ht="13.5" customHeight="1" outlineLevel="1">
      <c r="A105" s="49">
        <v>3</v>
      </c>
      <c r="B105" s="68">
        <v>1463</v>
      </c>
      <c r="C105" s="68">
        <v>2600</v>
      </c>
      <c r="D105" s="105" t="s">
        <v>64</v>
      </c>
      <c r="E105" s="14">
        <v>32</v>
      </c>
      <c r="F105" s="132"/>
      <c r="G105" s="119"/>
      <c r="H105" s="119"/>
      <c r="I105" s="119"/>
      <c r="J105" s="119"/>
      <c r="K105" s="119"/>
      <c r="L105" s="119"/>
      <c r="M105" s="119"/>
      <c r="N105" s="119"/>
      <c r="O105" s="119"/>
      <c r="P105" s="119"/>
      <c r="Q105" s="119"/>
      <c r="R105" s="119"/>
      <c r="S105" s="119"/>
      <c r="T105" s="119"/>
      <c r="U105" s="119"/>
      <c r="V105" s="119"/>
      <c r="W105" s="119"/>
      <c r="X105" s="119"/>
      <c r="Y105" s="119"/>
      <c r="Z105" s="119"/>
      <c r="AA105" s="79">
        <f t="shared" si="19"/>
        <v>0</v>
      </c>
      <c r="AB105" s="64">
        <f t="shared" si="20"/>
        <v>0</v>
      </c>
    </row>
    <row r="106" spans="1:30" s="60" customFormat="1" ht="13.5" customHeight="1" outlineLevel="1">
      <c r="B106" s="68">
        <v>1744</v>
      </c>
      <c r="C106" s="68"/>
      <c r="D106" s="105" t="s">
        <v>375</v>
      </c>
      <c r="E106" s="14">
        <v>45</v>
      </c>
      <c r="F106" s="132"/>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si="19"/>
        <v>0</v>
      </c>
      <c r="AB106" s="64">
        <f t="shared" si="20"/>
        <v>0</v>
      </c>
    </row>
    <row r="107" spans="1:30" s="60" customFormat="1" ht="13.5" customHeight="1" outlineLevel="1">
      <c r="B107" s="68"/>
      <c r="C107" s="68"/>
      <c r="D107" s="105" t="s">
        <v>416</v>
      </c>
      <c r="E107" s="14">
        <v>45</v>
      </c>
      <c r="F107" s="132"/>
      <c r="G107" s="119"/>
      <c r="H107" s="119"/>
      <c r="I107" s="119"/>
      <c r="J107" s="119"/>
      <c r="K107" s="119"/>
      <c r="L107" s="119"/>
      <c r="M107" s="119"/>
      <c r="N107" s="119"/>
      <c r="O107" s="119"/>
      <c r="P107" s="119"/>
      <c r="Q107" s="119"/>
      <c r="R107" s="119"/>
      <c r="S107" s="119"/>
      <c r="T107" s="119"/>
      <c r="U107" s="119"/>
      <c r="V107" s="119"/>
      <c r="W107" s="119"/>
      <c r="X107" s="119"/>
      <c r="Y107" s="119"/>
      <c r="Z107" s="119"/>
      <c r="AA107" s="79">
        <f>SUM(G107:Z107)</f>
        <v>0</v>
      </c>
      <c r="AB107" s="64">
        <f>AA107*E107</f>
        <v>0</v>
      </c>
      <c r="AC107" s="49"/>
    </row>
    <row r="108" spans="1:30" s="49" customFormat="1" ht="13.5" customHeight="1" outlineLevel="1">
      <c r="A108" s="49">
        <v>5</v>
      </c>
      <c r="B108" s="68">
        <v>1745</v>
      </c>
      <c r="C108" s="68"/>
      <c r="D108" s="105" t="s">
        <v>184</v>
      </c>
      <c r="E108" s="14">
        <v>45</v>
      </c>
      <c r="F108" s="132"/>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19"/>
        <v>0</v>
      </c>
      <c r="AB108" s="64">
        <f t="shared" si="20"/>
        <v>0</v>
      </c>
    </row>
    <row r="109" spans="1:30" s="49" customFormat="1" ht="13.5" customHeight="1" outlineLevel="1">
      <c r="A109" s="60"/>
      <c r="B109" s="68"/>
      <c r="C109" s="68"/>
      <c r="D109" s="105" t="s">
        <v>420</v>
      </c>
      <c r="E109" s="14">
        <v>95</v>
      </c>
      <c r="F109" s="154"/>
      <c r="G109" s="155"/>
      <c r="H109" s="155"/>
      <c r="I109" s="155"/>
      <c r="J109" s="155"/>
      <c r="K109" s="155"/>
      <c r="L109" s="155"/>
      <c r="M109" s="155"/>
      <c r="N109" s="155"/>
      <c r="O109" s="155"/>
      <c r="P109" s="155"/>
      <c r="Q109" s="155"/>
      <c r="R109" s="155"/>
      <c r="S109" s="155"/>
      <c r="T109" s="155"/>
      <c r="U109" s="155"/>
      <c r="V109" s="155"/>
      <c r="W109" s="155"/>
      <c r="X109" s="155"/>
      <c r="Y109" s="155"/>
      <c r="Z109" s="155"/>
      <c r="AA109" s="79">
        <f t="shared" si="19"/>
        <v>0</v>
      </c>
      <c r="AB109" s="64">
        <f t="shared" si="20"/>
        <v>0</v>
      </c>
      <c r="AC109" s="30"/>
    </row>
    <row r="110" spans="1:30" s="60" customFormat="1" ht="13.5" customHeight="1" outlineLevel="1">
      <c r="B110" s="68">
        <v>1730</v>
      </c>
      <c r="C110" s="68"/>
      <c r="D110" s="105" t="s">
        <v>376</v>
      </c>
      <c r="E110" s="14">
        <v>27</v>
      </c>
      <c r="F110" s="132"/>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19"/>
        <v>0</v>
      </c>
      <c r="AB110" s="64">
        <f t="shared" si="20"/>
        <v>0</v>
      </c>
      <c r="AC110"/>
    </row>
    <row r="111" spans="1:30" s="49" customFormat="1" ht="13.5" customHeight="1" outlineLevel="1">
      <c r="A111" s="60"/>
      <c r="B111" s="68">
        <v>1484</v>
      </c>
      <c r="C111" s="68">
        <v>4700</v>
      </c>
      <c r="D111" s="105" t="s">
        <v>65</v>
      </c>
      <c r="E111" s="14">
        <v>27</v>
      </c>
      <c r="F111" s="132"/>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19"/>
        <v>0</v>
      </c>
      <c r="AB111" s="64">
        <f t="shared" si="20"/>
        <v>0</v>
      </c>
      <c r="AC111"/>
    </row>
    <row r="112" spans="1:30" s="49" customFormat="1" ht="13.5" customHeight="1" outlineLevel="1">
      <c r="A112" s="49">
        <v>8</v>
      </c>
      <c r="B112" s="68">
        <v>1453</v>
      </c>
      <c r="C112" s="68">
        <v>1600</v>
      </c>
      <c r="D112" s="105" t="s">
        <v>66</v>
      </c>
      <c r="E112" s="14">
        <v>27</v>
      </c>
      <c r="F112" s="132"/>
      <c r="G112" s="119"/>
      <c r="H112" s="119"/>
      <c r="I112" s="119"/>
      <c r="J112" s="119"/>
      <c r="K112" s="119"/>
      <c r="L112" s="119"/>
      <c r="M112" s="119"/>
      <c r="N112" s="119"/>
      <c r="O112" s="119"/>
      <c r="P112" s="119"/>
      <c r="Q112" s="119"/>
      <c r="R112" s="119"/>
      <c r="S112" s="119"/>
      <c r="T112" s="119"/>
      <c r="U112" s="119"/>
      <c r="V112" s="119"/>
      <c r="W112" s="119"/>
      <c r="X112" s="119"/>
      <c r="Y112" s="119"/>
      <c r="Z112" s="119"/>
      <c r="AA112" s="79">
        <f t="shared" si="19"/>
        <v>0</v>
      </c>
      <c r="AB112" s="64">
        <f t="shared" si="20"/>
        <v>0</v>
      </c>
      <c r="AC112"/>
    </row>
    <row r="113" spans="1:29" s="30" customFormat="1" ht="13.5" customHeight="1" outlineLevel="1">
      <c r="A113" s="49">
        <v>9</v>
      </c>
      <c r="B113" s="68">
        <v>1730</v>
      </c>
      <c r="C113" s="68"/>
      <c r="D113" s="105" t="s">
        <v>371</v>
      </c>
      <c r="E113" s="14">
        <v>27</v>
      </c>
      <c r="F113" s="132"/>
      <c r="G113" s="119"/>
      <c r="H113" s="119"/>
      <c r="I113" s="119"/>
      <c r="J113" s="119"/>
      <c r="K113" s="119"/>
      <c r="L113" s="119"/>
      <c r="M113" s="119"/>
      <c r="N113" s="119"/>
      <c r="O113" s="119"/>
      <c r="P113" s="119"/>
      <c r="Q113" s="119"/>
      <c r="R113" s="119"/>
      <c r="S113" s="119"/>
      <c r="T113" s="119"/>
      <c r="U113" s="119"/>
      <c r="V113" s="119"/>
      <c r="W113" s="119"/>
      <c r="X113" s="119"/>
      <c r="Y113" s="119"/>
      <c r="Z113" s="119"/>
      <c r="AA113" s="79">
        <f t="shared" si="19"/>
        <v>0</v>
      </c>
      <c r="AB113" s="64">
        <f t="shared" si="20"/>
        <v>0</v>
      </c>
      <c r="AC113"/>
    </row>
    <row r="114" spans="1:29" ht="13.5" customHeight="1" outlineLevel="1">
      <c r="A114" s="60"/>
      <c r="B114" s="68">
        <v>1742</v>
      </c>
      <c r="C114" s="68"/>
      <c r="D114" s="105" t="s">
        <v>382</v>
      </c>
      <c r="E114" s="14">
        <v>27</v>
      </c>
      <c r="F114" s="132"/>
      <c r="G114" s="133"/>
      <c r="H114" s="133"/>
      <c r="I114" s="133"/>
      <c r="J114" s="133"/>
      <c r="K114" s="133"/>
      <c r="L114" s="133"/>
      <c r="M114" s="133"/>
      <c r="N114" s="133"/>
      <c r="O114" s="133"/>
      <c r="P114" s="133"/>
      <c r="Q114" s="133"/>
      <c r="R114" s="133"/>
      <c r="S114" s="133"/>
      <c r="T114" s="133"/>
      <c r="U114" s="133"/>
      <c r="V114" s="133"/>
      <c r="W114" s="133"/>
      <c r="X114" s="133"/>
      <c r="Y114" s="133"/>
      <c r="Z114" s="133"/>
      <c r="AA114" s="79">
        <f>SUM(G114:Z114)</f>
        <v>0</v>
      </c>
      <c r="AB114" s="64">
        <f>AA114*E114</f>
        <v>0</v>
      </c>
    </row>
    <row r="115" spans="1:29" ht="13.5" customHeight="1" outlineLevel="1">
      <c r="A115" s="49">
        <v>12</v>
      </c>
      <c r="B115" s="68">
        <v>1743</v>
      </c>
      <c r="C115" s="68"/>
      <c r="D115" s="105" t="s">
        <v>183</v>
      </c>
      <c r="E115" s="14">
        <v>27</v>
      </c>
      <c r="F115" s="132"/>
      <c r="G115" s="119"/>
      <c r="H115" s="119"/>
      <c r="I115" s="119"/>
      <c r="J115" s="119"/>
      <c r="K115" s="119"/>
      <c r="L115" s="119"/>
      <c r="M115" s="119"/>
      <c r="N115" s="119"/>
      <c r="O115" s="119"/>
      <c r="P115" s="119"/>
      <c r="Q115" s="119"/>
      <c r="R115" s="119"/>
      <c r="S115" s="119"/>
      <c r="T115" s="119"/>
      <c r="U115" s="119"/>
      <c r="V115" s="119"/>
      <c r="W115" s="119"/>
      <c r="X115" s="119"/>
      <c r="Y115" s="119"/>
      <c r="Z115" s="119"/>
      <c r="AA115" s="79">
        <f t="shared" si="19"/>
        <v>0</v>
      </c>
      <c r="AB115" s="64">
        <f>AA115*E115</f>
        <v>0</v>
      </c>
    </row>
    <row r="116" spans="1:29" ht="13.5" customHeight="1" outlineLevel="1">
      <c r="A116" s="49">
        <v>13</v>
      </c>
      <c r="B116" s="68"/>
      <c r="C116" s="68"/>
      <c r="D116" s="105" t="s">
        <v>195</v>
      </c>
      <c r="E116" s="14">
        <v>27</v>
      </c>
      <c r="F116" s="132"/>
      <c r="G116" s="119"/>
      <c r="H116" s="119"/>
      <c r="I116" s="119"/>
      <c r="J116" s="119"/>
      <c r="K116" s="119"/>
      <c r="L116" s="119"/>
      <c r="M116" s="119"/>
      <c r="N116" s="119"/>
      <c r="O116" s="119"/>
      <c r="P116" s="119"/>
      <c r="Q116" s="119"/>
      <c r="R116" s="119"/>
      <c r="S116" s="119"/>
      <c r="T116" s="119"/>
      <c r="U116" s="119"/>
      <c r="V116" s="119"/>
      <c r="W116" s="119"/>
      <c r="X116" s="119"/>
      <c r="Y116" s="119"/>
      <c r="Z116" s="119"/>
      <c r="AA116" s="79">
        <f t="shared" si="19"/>
        <v>0</v>
      </c>
      <c r="AB116" s="64">
        <f>AA116*E116</f>
        <v>0</v>
      </c>
    </row>
    <row r="117" spans="1:29" ht="13.5" customHeight="1" outlineLevel="1">
      <c r="A117" s="49">
        <v>17</v>
      </c>
      <c r="B117" s="68">
        <v>1454</v>
      </c>
      <c r="C117" s="68">
        <v>1700</v>
      </c>
      <c r="D117" s="134" t="s">
        <v>82</v>
      </c>
      <c r="E117" s="15">
        <v>31</v>
      </c>
      <c r="F117" s="132"/>
      <c r="G117" s="119"/>
      <c r="H117" s="119"/>
      <c r="I117" s="119"/>
      <c r="J117" s="119"/>
      <c r="K117" s="119"/>
      <c r="L117" s="119"/>
      <c r="M117" s="119"/>
      <c r="N117" s="119"/>
      <c r="O117" s="119"/>
      <c r="P117" s="119"/>
      <c r="Q117" s="119"/>
      <c r="R117" s="119"/>
      <c r="S117" s="119"/>
      <c r="T117" s="119"/>
      <c r="U117" s="119"/>
      <c r="V117" s="119"/>
      <c r="W117" s="119"/>
      <c r="X117" s="119"/>
      <c r="Y117" s="119"/>
      <c r="Z117" s="119"/>
      <c r="AA117" s="79">
        <f t="shared" si="19"/>
        <v>0</v>
      </c>
      <c r="AB117" s="64">
        <f t="shared" si="20"/>
        <v>0</v>
      </c>
    </row>
    <row r="118" spans="1:29" ht="13.5" customHeight="1">
      <c r="B118" s="49"/>
      <c r="C118" s="49"/>
      <c r="D118" s="25" t="s">
        <v>13</v>
      </c>
      <c r="E118" s="25"/>
      <c r="F118" s="74"/>
      <c r="G118" s="88"/>
      <c r="H118" s="88"/>
      <c r="I118" s="88"/>
      <c r="J118" s="88"/>
      <c r="K118" s="88"/>
      <c r="L118" s="88"/>
      <c r="M118" s="88"/>
      <c r="N118" s="88"/>
      <c r="O118" s="88"/>
      <c r="P118" s="88"/>
      <c r="Q118" s="88"/>
      <c r="R118" s="88"/>
      <c r="S118" s="88"/>
      <c r="T118" s="88"/>
      <c r="U118" s="88"/>
      <c r="V118" s="88"/>
      <c r="W118" s="88"/>
      <c r="X118" s="88"/>
      <c r="Y118" s="88"/>
      <c r="Z118" s="88"/>
      <c r="AA118" s="83"/>
      <c r="AB118" s="21"/>
    </row>
    <row r="119" spans="1:29" ht="13.5" customHeight="1" outlineLevel="1">
      <c r="B119" s="70">
        <v>1851</v>
      </c>
      <c r="C119" s="68">
        <v>100</v>
      </c>
      <c r="D119" s="135" t="s">
        <v>30</v>
      </c>
      <c r="E119" s="66">
        <v>58</v>
      </c>
      <c r="F119" s="113" t="s">
        <v>222</v>
      </c>
      <c r="G119" s="124"/>
      <c r="H119" s="124"/>
      <c r="I119" s="124"/>
      <c r="J119" s="124"/>
      <c r="K119" s="124"/>
      <c r="L119" s="124"/>
      <c r="M119" s="124"/>
      <c r="N119" s="124"/>
      <c r="O119" s="124"/>
      <c r="P119" s="124"/>
      <c r="Q119" s="124"/>
      <c r="R119" s="124"/>
      <c r="S119" s="124"/>
      <c r="T119" s="124"/>
      <c r="U119" s="124"/>
      <c r="V119" s="124"/>
      <c r="W119" s="124"/>
      <c r="X119" s="124"/>
      <c r="Y119" s="124"/>
      <c r="Z119" s="124"/>
      <c r="AA119" s="79">
        <f t="shared" ref="AA119:AA147" si="21">SUM(G119:Z119)</f>
        <v>0</v>
      </c>
      <c r="AB119" s="21">
        <f t="shared" ref="AB119:AB147" si="22">AA119*E119</f>
        <v>0</v>
      </c>
      <c r="AC119" s="60"/>
    </row>
    <row r="120" spans="1:29" ht="13.5" customHeight="1" outlineLevel="1">
      <c r="B120" s="70">
        <v>1846</v>
      </c>
      <c r="C120" s="68">
        <v>300</v>
      </c>
      <c r="D120" s="105" t="s">
        <v>31</v>
      </c>
      <c r="E120" s="66">
        <v>98</v>
      </c>
      <c r="F120" s="113" t="s">
        <v>223</v>
      </c>
      <c r="G120" s="124"/>
      <c r="H120" s="124"/>
      <c r="I120" s="124"/>
      <c r="J120" s="124"/>
      <c r="K120" s="124"/>
      <c r="L120" s="124"/>
      <c r="M120" s="124"/>
      <c r="N120" s="124"/>
      <c r="O120" s="124"/>
      <c r="P120" s="124"/>
      <c r="Q120" s="124"/>
      <c r="R120" s="124"/>
      <c r="S120" s="124"/>
      <c r="T120" s="124"/>
      <c r="U120" s="124"/>
      <c r="V120" s="124"/>
      <c r="W120" s="124"/>
      <c r="X120" s="124"/>
      <c r="Y120" s="124"/>
      <c r="Z120" s="124"/>
      <c r="AA120" s="79">
        <f t="shared" si="21"/>
        <v>0</v>
      </c>
      <c r="AB120" s="21">
        <f t="shared" si="22"/>
        <v>0</v>
      </c>
      <c r="AC120" s="60"/>
    </row>
    <row r="121" spans="1:29" ht="13.5" customHeight="1" outlineLevel="1">
      <c r="B121" s="70">
        <v>1847</v>
      </c>
      <c r="C121" s="68">
        <v>400</v>
      </c>
      <c r="D121" s="105" t="s">
        <v>32</v>
      </c>
      <c r="E121" s="66">
        <v>98</v>
      </c>
      <c r="F121" s="113" t="s">
        <v>224</v>
      </c>
      <c r="G121" s="124"/>
      <c r="H121" s="124"/>
      <c r="I121" s="124"/>
      <c r="J121" s="124"/>
      <c r="K121" s="124"/>
      <c r="L121" s="124"/>
      <c r="M121" s="124"/>
      <c r="N121" s="124"/>
      <c r="O121" s="124"/>
      <c r="P121" s="124"/>
      <c r="Q121" s="124"/>
      <c r="R121" s="124"/>
      <c r="S121" s="124"/>
      <c r="T121" s="124"/>
      <c r="U121" s="124"/>
      <c r="V121" s="124"/>
      <c r="W121" s="124"/>
      <c r="X121" s="124"/>
      <c r="Y121" s="124"/>
      <c r="Z121" s="124"/>
      <c r="AA121" s="79">
        <f t="shared" si="21"/>
        <v>0</v>
      </c>
      <c r="AB121" s="21">
        <f t="shared" si="22"/>
        <v>0</v>
      </c>
    </row>
    <row r="122" spans="1:29" ht="13.5" customHeight="1" outlineLevel="1">
      <c r="B122" s="70">
        <v>1848</v>
      </c>
      <c r="C122" s="68">
        <v>500</v>
      </c>
      <c r="D122" s="105" t="s">
        <v>33</v>
      </c>
      <c r="E122" s="66">
        <v>112</v>
      </c>
      <c r="F122" s="113" t="s">
        <v>225</v>
      </c>
      <c r="G122" s="124"/>
      <c r="H122" s="124"/>
      <c r="I122" s="124"/>
      <c r="J122" s="124"/>
      <c r="K122" s="124"/>
      <c r="L122" s="124"/>
      <c r="M122" s="124"/>
      <c r="N122" s="124"/>
      <c r="O122" s="124"/>
      <c r="P122" s="124"/>
      <c r="Q122" s="124"/>
      <c r="R122" s="124"/>
      <c r="S122" s="124"/>
      <c r="T122" s="124"/>
      <c r="U122" s="124"/>
      <c r="V122" s="124"/>
      <c r="W122" s="124"/>
      <c r="X122" s="124"/>
      <c r="Y122" s="124"/>
      <c r="Z122" s="124"/>
      <c r="AA122" s="79">
        <f t="shared" si="21"/>
        <v>0</v>
      </c>
      <c r="AB122" s="21">
        <f t="shared" si="22"/>
        <v>0</v>
      </c>
    </row>
    <row r="123" spans="1:29" s="60" customFormat="1" ht="13.5" customHeight="1" outlineLevel="1">
      <c r="A123"/>
      <c r="B123" s="70">
        <v>1849</v>
      </c>
      <c r="C123" s="68">
        <v>600</v>
      </c>
      <c r="D123" s="192" t="s">
        <v>39</v>
      </c>
      <c r="E123" s="31">
        <v>92</v>
      </c>
      <c r="F123" s="113" t="s">
        <v>226</v>
      </c>
      <c r="G123" s="124"/>
      <c r="H123" s="124"/>
      <c r="I123" s="124"/>
      <c r="J123" s="124"/>
      <c r="K123" s="124"/>
      <c r="L123" s="124"/>
      <c r="M123" s="124"/>
      <c r="N123" s="124"/>
      <c r="O123" s="124"/>
      <c r="P123" s="124"/>
      <c r="Q123" s="124"/>
      <c r="R123" s="124"/>
      <c r="S123" s="124"/>
      <c r="T123" s="124"/>
      <c r="U123" s="124"/>
      <c r="V123" s="124"/>
      <c r="W123" s="124"/>
      <c r="X123" s="124"/>
      <c r="Y123" s="124"/>
      <c r="Z123" s="124"/>
      <c r="AA123" s="79">
        <f t="shared" si="21"/>
        <v>0</v>
      </c>
      <c r="AB123" s="21">
        <f t="shared" si="22"/>
        <v>0</v>
      </c>
    </row>
    <row r="124" spans="1:29" s="60" customFormat="1" ht="13.5" customHeight="1" outlineLevel="1">
      <c r="A124"/>
      <c r="B124" s="70">
        <v>1850</v>
      </c>
      <c r="C124" s="68">
        <v>200</v>
      </c>
      <c r="D124" s="192" t="s">
        <v>74</v>
      </c>
      <c r="E124" s="31">
        <v>92</v>
      </c>
      <c r="F124" s="113" t="s">
        <v>227</v>
      </c>
      <c r="G124" s="124"/>
      <c r="H124" s="124"/>
      <c r="I124" s="124"/>
      <c r="J124" s="124"/>
      <c r="K124" s="124"/>
      <c r="L124" s="124"/>
      <c r="M124" s="124"/>
      <c r="N124" s="124"/>
      <c r="O124" s="124"/>
      <c r="P124" s="124"/>
      <c r="Q124" s="124"/>
      <c r="R124" s="124"/>
      <c r="S124" s="124"/>
      <c r="T124" s="124"/>
      <c r="U124" s="124"/>
      <c r="V124" s="124"/>
      <c r="W124" s="124"/>
      <c r="X124" s="124"/>
      <c r="Y124" s="124"/>
      <c r="Z124" s="124"/>
      <c r="AA124" s="79">
        <f t="shared" si="21"/>
        <v>0</v>
      </c>
      <c r="AB124" s="21">
        <f t="shared" si="22"/>
        <v>0</v>
      </c>
    </row>
    <row r="125" spans="1:29" ht="13.5" customHeight="1" outlineLevel="1">
      <c r="B125" s="70">
        <v>1402</v>
      </c>
      <c r="C125" s="68">
        <v>105</v>
      </c>
      <c r="D125" s="192" t="s">
        <v>77</v>
      </c>
      <c r="E125" s="31">
        <v>115</v>
      </c>
      <c r="F125" s="113" t="s">
        <v>228</v>
      </c>
      <c r="G125" s="124"/>
      <c r="H125" s="124"/>
      <c r="I125" s="124"/>
      <c r="J125" s="124"/>
      <c r="K125" s="124"/>
      <c r="L125" s="124"/>
      <c r="M125" s="124"/>
      <c r="N125" s="124"/>
      <c r="O125" s="124"/>
      <c r="P125" s="124"/>
      <c r="Q125" s="124"/>
      <c r="R125" s="124"/>
      <c r="S125" s="124"/>
      <c r="T125" s="124"/>
      <c r="U125" s="124"/>
      <c r="V125" s="124"/>
      <c r="W125" s="124"/>
      <c r="X125" s="124"/>
      <c r="Y125" s="124"/>
      <c r="Z125" s="124"/>
      <c r="AA125" s="79">
        <f t="shared" si="21"/>
        <v>0</v>
      </c>
      <c r="AB125" s="21">
        <f t="shared" si="22"/>
        <v>0</v>
      </c>
      <c r="AC125" s="60"/>
    </row>
    <row r="126" spans="1:29" ht="13.5" customHeight="1" outlineLevel="1">
      <c r="A126" s="49"/>
      <c r="B126" s="70">
        <v>1853</v>
      </c>
      <c r="C126" s="68"/>
      <c r="D126" s="192" t="s">
        <v>192</v>
      </c>
      <c r="E126" s="31">
        <v>81</v>
      </c>
      <c r="F126" s="125" t="s">
        <v>229</v>
      </c>
      <c r="G126" s="124"/>
      <c r="H126" s="124"/>
      <c r="I126" s="124"/>
      <c r="J126" s="124"/>
      <c r="K126" s="124"/>
      <c r="L126" s="124"/>
      <c r="M126" s="124"/>
      <c r="N126" s="124"/>
      <c r="O126" s="124"/>
      <c r="P126" s="124"/>
      <c r="Q126" s="124"/>
      <c r="R126" s="124"/>
      <c r="S126" s="124"/>
      <c r="T126" s="124"/>
      <c r="U126" s="124"/>
      <c r="V126" s="124"/>
      <c r="W126" s="124"/>
      <c r="X126" s="124"/>
      <c r="Y126" s="124"/>
      <c r="Z126" s="124"/>
      <c r="AA126" s="79">
        <f t="shared" si="21"/>
        <v>0</v>
      </c>
      <c r="AB126" s="53">
        <f t="shared" si="22"/>
        <v>0</v>
      </c>
      <c r="AC126" s="60"/>
    </row>
    <row r="127" spans="1:29" s="60" customFormat="1" ht="13.5" customHeight="1" outlineLevel="1">
      <c r="B127" s="70"/>
      <c r="C127" s="68"/>
      <c r="D127" s="192" t="s">
        <v>385</v>
      </c>
      <c r="E127" s="31">
        <v>81</v>
      </c>
      <c r="F127" s="125"/>
      <c r="G127" s="124"/>
      <c r="H127" s="124"/>
      <c r="I127" s="124"/>
      <c r="J127" s="124"/>
      <c r="K127" s="124"/>
      <c r="L127" s="124"/>
      <c r="M127" s="124"/>
      <c r="N127" s="124"/>
      <c r="O127" s="124"/>
      <c r="P127" s="124"/>
      <c r="Q127" s="124"/>
      <c r="R127" s="124"/>
      <c r="S127" s="124"/>
      <c r="T127" s="124"/>
      <c r="U127" s="124"/>
      <c r="V127" s="124"/>
      <c r="W127" s="124"/>
      <c r="X127" s="124"/>
      <c r="Y127" s="124"/>
      <c r="Z127" s="124"/>
      <c r="AA127" s="79">
        <f>SUM(G127:Z127)</f>
        <v>0</v>
      </c>
      <c r="AB127" s="64">
        <f>AA127*E127</f>
        <v>0</v>
      </c>
      <c r="AC127"/>
    </row>
    <row r="128" spans="1:29" s="60" customFormat="1" ht="13.5" customHeight="1" outlineLevel="1">
      <c r="B128" s="70"/>
      <c r="C128" s="68"/>
      <c r="D128" s="192" t="s">
        <v>386</v>
      </c>
      <c r="E128" s="31">
        <v>85</v>
      </c>
      <c r="F128" s="125"/>
      <c r="G128" s="124"/>
      <c r="H128" s="124"/>
      <c r="I128" s="124"/>
      <c r="J128" s="124"/>
      <c r="K128" s="124"/>
      <c r="L128" s="124"/>
      <c r="M128" s="124"/>
      <c r="N128" s="124"/>
      <c r="O128" s="124"/>
      <c r="P128" s="124"/>
      <c r="Q128" s="124"/>
      <c r="R128" s="124"/>
      <c r="S128" s="124"/>
      <c r="T128" s="124"/>
      <c r="U128" s="124"/>
      <c r="V128" s="124"/>
      <c r="W128" s="124"/>
      <c r="X128" s="124"/>
      <c r="Y128" s="124"/>
      <c r="Z128" s="124"/>
      <c r="AA128" s="79">
        <f>SUM(G128:Z128)</f>
        <v>0</v>
      </c>
      <c r="AB128" s="64">
        <f>AA128*E128</f>
        <v>0</v>
      </c>
      <c r="AC128"/>
    </row>
    <row r="129" spans="1:29" s="60" customFormat="1" ht="13.5" customHeight="1" outlineLevel="1">
      <c r="A129"/>
      <c r="B129" s="68">
        <v>1950</v>
      </c>
      <c r="C129" s="68">
        <v>1300</v>
      </c>
      <c r="D129" s="192" t="s">
        <v>200</v>
      </c>
      <c r="E129" s="31">
        <v>100</v>
      </c>
      <c r="F129" s="113" t="s">
        <v>230</v>
      </c>
      <c r="G129" s="124"/>
      <c r="H129" s="124"/>
      <c r="I129" s="124"/>
      <c r="J129" s="124"/>
      <c r="K129" s="124"/>
      <c r="L129" s="124"/>
      <c r="M129" s="124"/>
      <c r="N129" s="124"/>
      <c r="O129" s="124"/>
      <c r="P129" s="124"/>
      <c r="Q129" s="124"/>
      <c r="R129" s="124"/>
      <c r="S129" s="124"/>
      <c r="T129" s="124"/>
      <c r="U129" s="124"/>
      <c r="V129" s="124"/>
      <c r="W129" s="124"/>
      <c r="X129" s="124"/>
      <c r="Y129" s="124"/>
      <c r="Z129" s="124"/>
      <c r="AA129" s="79">
        <f t="shared" si="21"/>
        <v>0</v>
      </c>
      <c r="AB129" s="64">
        <f t="shared" si="22"/>
        <v>0</v>
      </c>
      <c r="AC129"/>
    </row>
    <row r="130" spans="1:29" s="60" customFormat="1" ht="13.5" customHeight="1" outlineLevel="1">
      <c r="A130"/>
      <c r="B130" s="68">
        <v>1951</v>
      </c>
      <c r="C130" s="68">
        <v>1300</v>
      </c>
      <c r="D130" s="192" t="s">
        <v>201</v>
      </c>
      <c r="E130" s="31">
        <v>100</v>
      </c>
      <c r="F130" s="113" t="s">
        <v>231</v>
      </c>
      <c r="G130" s="124"/>
      <c r="H130" s="124"/>
      <c r="I130" s="124"/>
      <c r="J130" s="124"/>
      <c r="K130" s="124"/>
      <c r="L130" s="124"/>
      <c r="M130" s="124"/>
      <c r="N130" s="124"/>
      <c r="O130" s="124"/>
      <c r="P130" s="124"/>
      <c r="Q130" s="124"/>
      <c r="R130" s="124"/>
      <c r="S130" s="124"/>
      <c r="T130" s="124"/>
      <c r="U130" s="124"/>
      <c r="V130" s="124"/>
      <c r="W130" s="124"/>
      <c r="X130" s="124"/>
      <c r="Y130" s="124"/>
      <c r="Z130" s="124"/>
      <c r="AA130" s="79">
        <f t="shared" si="21"/>
        <v>0</v>
      </c>
      <c r="AB130" s="64">
        <f t="shared" si="22"/>
        <v>0</v>
      </c>
    </row>
    <row r="131" spans="1:29" ht="13.5" customHeight="1" outlineLevel="1">
      <c r="A131" s="60"/>
      <c r="B131" s="68">
        <v>1952</v>
      </c>
      <c r="C131" s="68">
        <v>1300</v>
      </c>
      <c r="D131" s="105" t="s">
        <v>202</v>
      </c>
      <c r="E131" s="66">
        <v>109</v>
      </c>
      <c r="F131" s="113" t="s">
        <v>232</v>
      </c>
      <c r="G131" s="124"/>
      <c r="H131" s="124"/>
      <c r="I131" s="124"/>
      <c r="J131" s="124"/>
      <c r="K131" s="124"/>
      <c r="L131" s="124"/>
      <c r="M131" s="124"/>
      <c r="N131" s="124"/>
      <c r="O131" s="124"/>
      <c r="P131" s="124"/>
      <c r="Q131" s="124"/>
      <c r="R131" s="124"/>
      <c r="S131" s="124"/>
      <c r="T131" s="124"/>
      <c r="U131" s="124"/>
      <c r="V131" s="124"/>
      <c r="W131" s="124"/>
      <c r="X131" s="124"/>
      <c r="Y131" s="124"/>
      <c r="Z131" s="124"/>
      <c r="AA131" s="79">
        <f t="shared" si="21"/>
        <v>0</v>
      </c>
      <c r="AB131" s="64">
        <f t="shared" si="22"/>
        <v>0</v>
      </c>
      <c r="AC131" s="60"/>
    </row>
    <row r="132" spans="1:29" s="60" customFormat="1" ht="13.5" customHeight="1" outlineLevel="1">
      <c r="B132" s="68">
        <v>1953</v>
      </c>
      <c r="C132" s="68">
        <v>1300</v>
      </c>
      <c r="D132" s="105" t="s">
        <v>203</v>
      </c>
      <c r="E132" s="66">
        <v>100</v>
      </c>
      <c r="F132" s="113" t="s">
        <v>233</v>
      </c>
      <c r="G132" s="124"/>
      <c r="H132" s="124"/>
      <c r="I132" s="124"/>
      <c r="J132" s="124"/>
      <c r="K132" s="124"/>
      <c r="L132" s="124"/>
      <c r="M132" s="124"/>
      <c r="N132" s="124"/>
      <c r="O132" s="124"/>
      <c r="P132" s="124"/>
      <c r="Q132" s="124"/>
      <c r="R132" s="124"/>
      <c r="S132" s="124"/>
      <c r="T132" s="124"/>
      <c r="U132" s="124"/>
      <c r="V132" s="124"/>
      <c r="W132" s="124"/>
      <c r="X132" s="124"/>
      <c r="Y132" s="124"/>
      <c r="Z132" s="124"/>
      <c r="AA132" s="79">
        <f t="shared" si="21"/>
        <v>0</v>
      </c>
      <c r="AB132" s="64">
        <f t="shared" si="22"/>
        <v>0</v>
      </c>
      <c r="AC132"/>
    </row>
    <row r="133" spans="1:29" s="60" customFormat="1" ht="13.5" customHeight="1" outlineLevel="1">
      <c r="B133" s="68">
        <v>1386</v>
      </c>
      <c r="C133" s="68">
        <v>1300</v>
      </c>
      <c r="D133" s="105" t="s">
        <v>204</v>
      </c>
      <c r="E133" s="66">
        <v>161</v>
      </c>
      <c r="F133" s="113" t="s">
        <v>234</v>
      </c>
      <c r="G133" s="124"/>
      <c r="H133" s="124"/>
      <c r="I133" s="124"/>
      <c r="J133" s="124"/>
      <c r="K133" s="124"/>
      <c r="L133" s="124"/>
      <c r="M133" s="124"/>
      <c r="N133" s="124"/>
      <c r="O133" s="124"/>
      <c r="P133" s="124"/>
      <c r="Q133" s="124"/>
      <c r="R133" s="124"/>
      <c r="S133" s="124"/>
      <c r="T133" s="124"/>
      <c r="U133" s="124"/>
      <c r="V133" s="124"/>
      <c r="W133" s="124"/>
      <c r="X133" s="124"/>
      <c r="Y133" s="124"/>
      <c r="Z133" s="124"/>
      <c r="AA133" s="79">
        <f t="shared" si="21"/>
        <v>0</v>
      </c>
      <c r="AB133" s="64">
        <f t="shared" si="22"/>
        <v>0</v>
      </c>
      <c r="AC133"/>
    </row>
    <row r="134" spans="1:29" s="60" customFormat="1" ht="13.5" customHeight="1" outlineLevel="1">
      <c r="B134" s="68">
        <v>1954</v>
      </c>
      <c r="C134" s="68">
        <v>1300</v>
      </c>
      <c r="D134" s="105" t="s">
        <v>205</v>
      </c>
      <c r="E134" s="66">
        <v>118</v>
      </c>
      <c r="F134" s="113" t="s">
        <v>235</v>
      </c>
      <c r="G134" s="124"/>
      <c r="H134" s="124"/>
      <c r="I134" s="124"/>
      <c r="J134" s="124"/>
      <c r="K134" s="124"/>
      <c r="L134" s="124"/>
      <c r="M134" s="124"/>
      <c r="N134" s="124"/>
      <c r="O134" s="124"/>
      <c r="P134" s="124"/>
      <c r="Q134" s="124"/>
      <c r="R134" s="124"/>
      <c r="S134" s="124"/>
      <c r="T134" s="124"/>
      <c r="U134" s="124"/>
      <c r="V134" s="124"/>
      <c r="W134" s="124"/>
      <c r="X134" s="124"/>
      <c r="Y134" s="124"/>
      <c r="Z134" s="124"/>
      <c r="AA134" s="79">
        <f t="shared" si="21"/>
        <v>0</v>
      </c>
      <c r="AB134" s="64">
        <f t="shared" si="22"/>
        <v>0</v>
      </c>
      <c r="AC134"/>
    </row>
    <row r="135" spans="1:29" s="60" customFormat="1" ht="13.5" customHeight="1" outlineLevel="1">
      <c r="A135"/>
      <c r="B135" s="70">
        <v>1840</v>
      </c>
      <c r="C135" s="68">
        <v>2000</v>
      </c>
      <c r="D135" s="105" t="s">
        <v>35</v>
      </c>
      <c r="E135" s="66">
        <v>98</v>
      </c>
      <c r="F135" s="113" t="s">
        <v>236</v>
      </c>
      <c r="G135" s="124"/>
      <c r="H135" s="124"/>
      <c r="I135" s="124"/>
      <c r="J135" s="124"/>
      <c r="K135" s="124"/>
      <c r="L135" s="124"/>
      <c r="M135" s="124"/>
      <c r="N135" s="124"/>
      <c r="O135" s="124"/>
      <c r="P135" s="124"/>
      <c r="Q135" s="124"/>
      <c r="R135" s="124"/>
      <c r="S135" s="124"/>
      <c r="T135" s="124"/>
      <c r="U135" s="124"/>
      <c r="V135" s="124"/>
      <c r="W135" s="124"/>
      <c r="X135" s="124"/>
      <c r="Y135" s="124"/>
      <c r="Z135" s="124"/>
      <c r="AA135" s="79">
        <f t="shared" si="21"/>
        <v>0</v>
      </c>
      <c r="AB135" s="21">
        <f t="shared" si="22"/>
        <v>0</v>
      </c>
    </row>
    <row r="136" spans="1:29" ht="13.5" customHeight="1" outlineLevel="1">
      <c r="A136" s="60"/>
      <c r="B136" s="68"/>
      <c r="C136" s="68"/>
      <c r="D136" s="192" t="s">
        <v>451</v>
      </c>
      <c r="E136" s="31">
        <v>89</v>
      </c>
      <c r="F136" s="186"/>
      <c r="G136" s="191"/>
      <c r="H136" s="133"/>
      <c r="I136" s="133"/>
      <c r="J136" s="133"/>
      <c r="K136" s="133"/>
      <c r="L136" s="133"/>
      <c r="M136" s="133"/>
      <c r="N136" s="133"/>
      <c r="O136" s="133"/>
      <c r="P136" s="133"/>
      <c r="Q136" s="133"/>
      <c r="R136" s="133"/>
      <c r="S136" s="133"/>
      <c r="T136" s="133"/>
      <c r="U136" s="133"/>
      <c r="V136" s="133"/>
      <c r="W136" s="133"/>
      <c r="X136" s="133"/>
      <c r="Y136" s="133"/>
      <c r="Z136" s="133"/>
      <c r="AA136" s="104">
        <f t="shared" si="21"/>
        <v>0</v>
      </c>
      <c r="AB136" s="64">
        <f t="shared" si="22"/>
        <v>0</v>
      </c>
    </row>
    <row r="137" spans="1:29" ht="13.5" customHeight="1" outlineLevel="1">
      <c r="A137" s="60"/>
      <c r="B137" s="70">
        <v>2030</v>
      </c>
      <c r="C137" s="68"/>
      <c r="D137" s="192" t="s">
        <v>379</v>
      </c>
      <c r="E137" s="31">
        <v>71</v>
      </c>
      <c r="F137" s="186"/>
      <c r="G137" s="191"/>
      <c r="H137" s="133"/>
      <c r="I137" s="133"/>
      <c r="J137" s="133"/>
      <c r="K137" s="133"/>
      <c r="L137" s="133"/>
      <c r="M137" s="133"/>
      <c r="N137" s="133"/>
      <c r="O137" s="133"/>
      <c r="P137" s="133"/>
      <c r="Q137" s="133"/>
      <c r="R137" s="133"/>
      <c r="S137" s="133"/>
      <c r="T137" s="133"/>
      <c r="U137" s="133"/>
      <c r="V137" s="133"/>
      <c r="W137" s="133"/>
      <c r="X137" s="133"/>
      <c r="Y137" s="133"/>
      <c r="Z137" s="133"/>
      <c r="AA137" s="104">
        <f t="shared" si="21"/>
        <v>0</v>
      </c>
      <c r="AB137" s="64">
        <f t="shared" si="22"/>
        <v>0</v>
      </c>
    </row>
    <row r="138" spans="1:29" ht="13.5" customHeight="1" outlineLevel="1">
      <c r="A138" s="60"/>
      <c r="B138" s="70">
        <v>2032</v>
      </c>
      <c r="C138" s="68"/>
      <c r="D138" s="192" t="s">
        <v>380</v>
      </c>
      <c r="E138" s="31">
        <v>75</v>
      </c>
      <c r="F138" s="186"/>
      <c r="G138" s="191"/>
      <c r="H138" s="133"/>
      <c r="I138" s="133"/>
      <c r="J138" s="133"/>
      <c r="K138" s="133"/>
      <c r="L138" s="133"/>
      <c r="M138" s="133"/>
      <c r="N138" s="133"/>
      <c r="O138" s="133"/>
      <c r="P138" s="133"/>
      <c r="Q138" s="133"/>
      <c r="R138" s="133"/>
      <c r="S138" s="133"/>
      <c r="T138" s="133"/>
      <c r="U138" s="133"/>
      <c r="V138" s="133"/>
      <c r="W138" s="133"/>
      <c r="X138" s="133"/>
      <c r="Y138" s="133"/>
      <c r="Z138" s="133"/>
      <c r="AA138" s="104">
        <f t="shared" si="21"/>
        <v>0</v>
      </c>
      <c r="AB138" s="64">
        <f t="shared" si="22"/>
        <v>0</v>
      </c>
    </row>
    <row r="139" spans="1:29" ht="13.5" customHeight="1" outlineLevel="1">
      <c r="A139" s="60"/>
      <c r="B139" s="70">
        <v>2034</v>
      </c>
      <c r="C139" s="68"/>
      <c r="D139" s="105" t="s">
        <v>381</v>
      </c>
      <c r="E139" s="66">
        <v>81</v>
      </c>
      <c r="F139" s="136"/>
      <c r="G139" s="133"/>
      <c r="H139" s="133"/>
      <c r="I139" s="133"/>
      <c r="J139" s="133"/>
      <c r="K139" s="133"/>
      <c r="L139" s="133"/>
      <c r="M139" s="133"/>
      <c r="N139" s="133"/>
      <c r="O139" s="133"/>
      <c r="P139" s="133"/>
      <c r="Q139" s="133"/>
      <c r="R139" s="133"/>
      <c r="S139" s="133"/>
      <c r="T139" s="133"/>
      <c r="U139" s="133"/>
      <c r="V139" s="133"/>
      <c r="W139" s="133"/>
      <c r="X139" s="133"/>
      <c r="Y139" s="133"/>
      <c r="Z139" s="133"/>
      <c r="AA139" s="104">
        <f t="shared" si="21"/>
        <v>0</v>
      </c>
      <c r="AB139" s="64">
        <f t="shared" si="22"/>
        <v>0</v>
      </c>
    </row>
    <row r="140" spans="1:29" ht="13.5" customHeight="1" outlineLevel="1">
      <c r="B140" s="70">
        <v>1833</v>
      </c>
      <c r="C140" s="68">
        <v>700</v>
      </c>
      <c r="D140" s="105" t="s">
        <v>198</v>
      </c>
      <c r="E140" s="66">
        <v>127</v>
      </c>
      <c r="F140" s="113" t="s">
        <v>237</v>
      </c>
      <c r="G140" s="124"/>
      <c r="H140" s="124"/>
      <c r="I140" s="124"/>
      <c r="J140" s="124"/>
      <c r="K140" s="124"/>
      <c r="L140" s="124"/>
      <c r="M140" s="124"/>
      <c r="N140" s="124"/>
      <c r="O140" s="124"/>
      <c r="P140" s="124"/>
      <c r="Q140" s="124"/>
      <c r="R140" s="124"/>
      <c r="S140" s="124"/>
      <c r="T140" s="124"/>
      <c r="U140" s="124"/>
      <c r="V140" s="124"/>
      <c r="W140" s="124"/>
      <c r="X140" s="124"/>
      <c r="Y140" s="124"/>
      <c r="Z140" s="124"/>
      <c r="AA140" s="79">
        <f t="shared" si="21"/>
        <v>0</v>
      </c>
      <c r="AB140" s="21">
        <f t="shared" si="22"/>
        <v>0</v>
      </c>
      <c r="AC140" s="30"/>
    </row>
    <row r="141" spans="1:29" ht="13.5" customHeight="1" outlineLevel="1">
      <c r="B141" s="70">
        <v>1835</v>
      </c>
      <c r="C141" s="68">
        <v>900</v>
      </c>
      <c r="D141" s="105" t="s">
        <v>199</v>
      </c>
      <c r="E141" s="66">
        <v>178</v>
      </c>
      <c r="F141" s="113" t="s">
        <v>238</v>
      </c>
      <c r="G141" s="124"/>
      <c r="H141" s="124"/>
      <c r="I141" s="124"/>
      <c r="J141" s="124"/>
      <c r="K141" s="124"/>
      <c r="L141" s="124"/>
      <c r="M141" s="124"/>
      <c r="N141" s="124"/>
      <c r="O141" s="124"/>
      <c r="P141" s="124"/>
      <c r="Q141" s="124"/>
      <c r="R141" s="124"/>
      <c r="S141" s="124"/>
      <c r="T141" s="124"/>
      <c r="U141" s="124"/>
      <c r="V141" s="124"/>
      <c r="W141" s="124"/>
      <c r="X141" s="124"/>
      <c r="Y141" s="124"/>
      <c r="Z141" s="124"/>
      <c r="AA141" s="79">
        <f t="shared" si="21"/>
        <v>0</v>
      </c>
      <c r="AB141" s="21">
        <f t="shared" si="22"/>
        <v>0</v>
      </c>
      <c r="AC141" s="60"/>
    </row>
    <row r="142" spans="1:29" s="60" customFormat="1" ht="13.5" customHeight="1" outlineLevel="1">
      <c r="A142"/>
      <c r="B142" s="70">
        <v>1836</v>
      </c>
      <c r="C142" s="68">
        <v>1000</v>
      </c>
      <c r="D142" s="105" t="s">
        <v>70</v>
      </c>
      <c r="E142" s="66">
        <v>118</v>
      </c>
      <c r="F142" s="113" t="s">
        <v>239</v>
      </c>
      <c r="G142" s="124"/>
      <c r="H142" s="124"/>
      <c r="I142" s="124"/>
      <c r="J142" s="124"/>
      <c r="K142" s="124"/>
      <c r="L142" s="124"/>
      <c r="M142" s="124"/>
      <c r="N142" s="124"/>
      <c r="O142" s="124"/>
      <c r="P142" s="124"/>
      <c r="Q142" s="124"/>
      <c r="R142" s="124"/>
      <c r="S142" s="124"/>
      <c r="T142" s="124"/>
      <c r="U142" s="124"/>
      <c r="V142" s="124"/>
      <c r="W142" s="124"/>
      <c r="X142" s="124"/>
      <c r="Y142" s="124"/>
      <c r="Z142" s="124"/>
      <c r="AA142" s="79">
        <f t="shared" si="21"/>
        <v>0</v>
      </c>
      <c r="AB142" s="21">
        <f t="shared" si="22"/>
        <v>0</v>
      </c>
    </row>
    <row r="143" spans="1:29" ht="13.5" customHeight="1" outlineLevel="1">
      <c r="B143" s="70">
        <v>1837</v>
      </c>
      <c r="C143" s="68">
        <v>1100</v>
      </c>
      <c r="D143" s="105" t="s">
        <v>34</v>
      </c>
      <c r="E143" s="66">
        <v>104</v>
      </c>
      <c r="F143" s="125" t="s">
        <v>240</v>
      </c>
      <c r="G143" s="124"/>
      <c r="H143" s="124"/>
      <c r="I143" s="124"/>
      <c r="J143" s="124"/>
      <c r="K143" s="124"/>
      <c r="L143" s="124"/>
      <c r="M143" s="124"/>
      <c r="N143" s="124"/>
      <c r="O143" s="124"/>
      <c r="P143" s="124"/>
      <c r="Q143" s="124"/>
      <c r="R143" s="124"/>
      <c r="S143" s="124"/>
      <c r="T143" s="124"/>
      <c r="U143" s="124"/>
      <c r="V143" s="124"/>
      <c r="W143" s="124"/>
      <c r="X143" s="124"/>
      <c r="Y143" s="124"/>
      <c r="Z143" s="124"/>
      <c r="AA143" s="79">
        <f t="shared" si="21"/>
        <v>0</v>
      </c>
      <c r="AB143" s="21">
        <f t="shared" ref="AB143:AB146" si="23">AA143*E143</f>
        <v>0</v>
      </c>
      <c r="AC143" s="60"/>
    </row>
    <row r="144" spans="1:29" s="60" customFormat="1" ht="13.5" customHeight="1" outlineLevel="1">
      <c r="B144" s="70">
        <v>1835</v>
      </c>
      <c r="C144" s="68"/>
      <c r="D144" s="105" t="s">
        <v>412</v>
      </c>
      <c r="E144" s="66">
        <v>127</v>
      </c>
      <c r="F144" s="125"/>
      <c r="G144" s="124"/>
      <c r="H144" s="124"/>
      <c r="I144" s="124"/>
      <c r="J144" s="124"/>
      <c r="K144" s="124"/>
      <c r="L144" s="124"/>
      <c r="M144" s="124"/>
      <c r="N144" s="124"/>
      <c r="O144" s="124"/>
      <c r="P144" s="124"/>
      <c r="Q144" s="124"/>
      <c r="R144" s="124"/>
      <c r="S144" s="124"/>
      <c r="T144" s="124"/>
      <c r="U144" s="124"/>
      <c r="V144" s="124"/>
      <c r="W144" s="124"/>
      <c r="X144" s="124"/>
      <c r="Y144" s="124"/>
      <c r="Z144" s="124"/>
      <c r="AA144" s="79">
        <f>SUM(G144:Z144)</f>
        <v>0</v>
      </c>
      <c r="AB144" s="64">
        <f t="shared" si="23"/>
        <v>0</v>
      </c>
      <c r="AC144"/>
    </row>
    <row r="145" spans="1:29" s="60" customFormat="1" ht="13.5" customHeight="1" outlineLevel="1">
      <c r="A145"/>
      <c r="B145" s="70">
        <v>1831</v>
      </c>
      <c r="C145" s="68">
        <v>5100</v>
      </c>
      <c r="D145" s="105" t="s">
        <v>78</v>
      </c>
      <c r="E145" s="66">
        <v>86</v>
      </c>
      <c r="F145" s="113" t="s">
        <v>243</v>
      </c>
      <c r="G145" s="124"/>
      <c r="H145" s="124"/>
      <c r="I145" s="124"/>
      <c r="J145" s="124"/>
      <c r="K145" s="124"/>
      <c r="L145" s="124"/>
      <c r="M145" s="124"/>
      <c r="N145" s="124"/>
      <c r="O145" s="124"/>
      <c r="P145" s="124"/>
      <c r="Q145" s="124"/>
      <c r="R145" s="124"/>
      <c r="S145" s="124"/>
      <c r="T145" s="124"/>
      <c r="U145" s="124"/>
      <c r="V145" s="124"/>
      <c r="W145" s="124"/>
      <c r="X145" s="124"/>
      <c r="Y145" s="124"/>
      <c r="Z145" s="124"/>
      <c r="AA145" s="79">
        <f t="shared" si="21"/>
        <v>0</v>
      </c>
      <c r="AB145" s="21">
        <f t="shared" si="23"/>
        <v>0</v>
      </c>
      <c r="AC145"/>
    </row>
    <row r="146" spans="1:29" s="60" customFormat="1" ht="13.5" customHeight="1" outlineLevel="1">
      <c r="A146"/>
      <c r="B146" s="70">
        <v>1832</v>
      </c>
      <c r="C146" s="68">
        <v>5000</v>
      </c>
      <c r="D146" s="105" t="s">
        <v>79</v>
      </c>
      <c r="E146" s="66">
        <v>86</v>
      </c>
      <c r="F146" s="125" t="s">
        <v>244</v>
      </c>
      <c r="G146" s="124"/>
      <c r="H146" s="124"/>
      <c r="I146" s="124"/>
      <c r="J146" s="124"/>
      <c r="K146" s="124"/>
      <c r="L146" s="124"/>
      <c r="M146" s="124"/>
      <c r="N146" s="124"/>
      <c r="O146" s="124"/>
      <c r="P146" s="124"/>
      <c r="Q146" s="124"/>
      <c r="R146" s="124"/>
      <c r="S146" s="124"/>
      <c r="T146" s="124"/>
      <c r="U146" s="124"/>
      <c r="V146" s="124"/>
      <c r="W146" s="124"/>
      <c r="X146" s="124"/>
      <c r="Y146" s="124"/>
      <c r="Z146" s="124"/>
      <c r="AA146" s="79">
        <f t="shared" si="21"/>
        <v>0</v>
      </c>
      <c r="AB146" s="21">
        <f t="shared" si="23"/>
        <v>0</v>
      </c>
      <c r="AC146"/>
    </row>
    <row r="147" spans="1:29" s="60" customFormat="1" ht="13.5" customHeight="1" outlineLevel="1">
      <c r="A147"/>
      <c r="B147" s="70">
        <v>1830</v>
      </c>
      <c r="C147" s="68">
        <v>5200</v>
      </c>
      <c r="D147" s="105" t="s">
        <v>75</v>
      </c>
      <c r="E147" s="66">
        <v>92</v>
      </c>
      <c r="F147" s="113" t="s">
        <v>245</v>
      </c>
      <c r="G147" s="124"/>
      <c r="H147" s="124"/>
      <c r="I147" s="124"/>
      <c r="J147" s="124"/>
      <c r="K147" s="124"/>
      <c r="L147" s="124"/>
      <c r="M147" s="124"/>
      <c r="N147" s="124"/>
      <c r="O147" s="124"/>
      <c r="P147" s="124"/>
      <c r="Q147" s="124"/>
      <c r="R147" s="124"/>
      <c r="S147" s="124"/>
      <c r="T147" s="124"/>
      <c r="U147" s="124"/>
      <c r="V147" s="124"/>
      <c r="W147" s="124"/>
      <c r="X147" s="124"/>
      <c r="Y147" s="124"/>
      <c r="Z147" s="124"/>
      <c r="AA147" s="79">
        <f t="shared" si="21"/>
        <v>0</v>
      </c>
      <c r="AB147" s="21">
        <f t="shared" si="22"/>
        <v>0</v>
      </c>
      <c r="AC147"/>
    </row>
    <row r="148" spans="1:29" ht="13.5" customHeight="1" thickBot="1">
      <c r="D148" s="25" t="s">
        <v>21</v>
      </c>
      <c r="E148" s="25"/>
      <c r="F148" s="25"/>
      <c r="G148" s="88"/>
      <c r="H148" s="88"/>
      <c r="I148" s="88"/>
      <c r="J148" s="88"/>
      <c r="K148" s="88"/>
      <c r="L148" s="88"/>
      <c r="M148" s="88"/>
      <c r="N148" s="88"/>
      <c r="O148" s="88"/>
      <c r="P148" s="88"/>
      <c r="Q148" s="88"/>
      <c r="R148" s="88"/>
      <c r="S148" s="88"/>
      <c r="T148" s="88"/>
      <c r="U148" s="88"/>
      <c r="V148" s="88"/>
      <c r="W148" s="88"/>
      <c r="X148" s="88"/>
      <c r="Y148" s="88"/>
      <c r="Z148" s="88"/>
      <c r="AA148" s="85"/>
    </row>
    <row r="149" spans="1:29" ht="13.5" customHeight="1" outlineLevel="1">
      <c r="D149" s="16" t="s">
        <v>156</v>
      </c>
      <c r="E149" s="17">
        <v>155</v>
      </c>
      <c r="F149" s="271"/>
      <c r="G149" s="252"/>
      <c r="H149" s="252"/>
      <c r="I149" s="252"/>
      <c r="J149" s="252"/>
      <c r="K149" s="252"/>
      <c r="L149" s="252"/>
      <c r="M149" s="252"/>
      <c r="N149" s="252"/>
      <c r="O149" s="252"/>
      <c r="P149" s="252"/>
      <c r="Q149" s="252"/>
      <c r="R149" s="252"/>
      <c r="S149" s="252"/>
      <c r="T149" s="252"/>
      <c r="U149" s="252"/>
      <c r="V149" s="252"/>
      <c r="W149" s="252"/>
      <c r="X149" s="252"/>
      <c r="Y149" s="252"/>
      <c r="Z149" s="252"/>
      <c r="AA149" s="252">
        <f>SUM(G149:Z153)</f>
        <v>0</v>
      </c>
      <c r="AB149" s="262">
        <f>E149*AA149</f>
        <v>0</v>
      </c>
    </row>
    <row r="150" spans="1:29" ht="13.5" customHeight="1" outlineLevel="1">
      <c r="D150" s="256" t="s">
        <v>86</v>
      </c>
      <c r="E150" s="257"/>
      <c r="F150" s="272"/>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62"/>
    </row>
    <row r="151" spans="1:29" ht="13.5" customHeight="1" outlineLevel="1">
      <c r="D151" s="258" t="s">
        <v>87</v>
      </c>
      <c r="E151" s="259"/>
      <c r="F151" s="272"/>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62"/>
    </row>
    <row r="152" spans="1:29" ht="13.5" customHeight="1" outlineLevel="1">
      <c r="A152" s="30"/>
      <c r="D152" s="258" t="s">
        <v>88</v>
      </c>
      <c r="E152" s="259"/>
      <c r="F152" s="272"/>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62"/>
    </row>
    <row r="153" spans="1:29" ht="13.5" customHeight="1" outlineLevel="1" thickBot="1">
      <c r="D153" s="260" t="s">
        <v>89</v>
      </c>
      <c r="E153" s="261"/>
      <c r="F153" s="273"/>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62"/>
      <c r="AC153" s="60"/>
    </row>
    <row r="154" spans="1:29" ht="13.5" customHeight="1" outlineLevel="1">
      <c r="D154" s="7" t="s">
        <v>157</v>
      </c>
      <c r="E154" s="9">
        <v>155</v>
      </c>
      <c r="F154" s="271"/>
      <c r="G154" s="252"/>
      <c r="H154" s="252"/>
      <c r="I154" s="252"/>
      <c r="J154" s="252"/>
      <c r="K154" s="252"/>
      <c r="L154" s="252"/>
      <c r="M154" s="252"/>
      <c r="N154" s="252"/>
      <c r="O154" s="252"/>
      <c r="P154" s="252"/>
      <c r="Q154" s="252"/>
      <c r="R154" s="252"/>
      <c r="S154" s="252"/>
      <c r="T154" s="252"/>
      <c r="U154" s="252"/>
      <c r="V154" s="252"/>
      <c r="W154" s="252"/>
      <c r="X154" s="252"/>
      <c r="Y154" s="255"/>
      <c r="Z154" s="255"/>
      <c r="AA154" s="252">
        <f>SUM(G154:Z158)</f>
        <v>0</v>
      </c>
      <c r="AB154" s="262">
        <f>E154*AA154</f>
        <v>0</v>
      </c>
    </row>
    <row r="155" spans="1:29" ht="13.5" customHeight="1" outlineLevel="1">
      <c r="D155" s="256" t="s">
        <v>83</v>
      </c>
      <c r="E155" s="257"/>
      <c r="F155" s="272"/>
      <c r="G155" s="253"/>
      <c r="H155" s="253"/>
      <c r="I155" s="253"/>
      <c r="J155" s="253"/>
      <c r="K155" s="253"/>
      <c r="L155" s="253"/>
      <c r="M155" s="253"/>
      <c r="N155" s="253"/>
      <c r="O155" s="253"/>
      <c r="P155" s="253"/>
      <c r="Q155" s="253"/>
      <c r="R155" s="253"/>
      <c r="S155" s="253"/>
      <c r="T155" s="253"/>
      <c r="U155" s="253"/>
      <c r="V155" s="253"/>
      <c r="W155" s="253"/>
      <c r="X155" s="253"/>
      <c r="Y155" s="255"/>
      <c r="Z155" s="255"/>
      <c r="AA155" s="253"/>
      <c r="AB155" s="262"/>
    </row>
    <row r="156" spans="1:29" ht="13.5" customHeight="1" outlineLevel="1">
      <c r="D156" s="258" t="s">
        <v>14</v>
      </c>
      <c r="E156" s="259"/>
      <c r="F156" s="272"/>
      <c r="G156" s="253"/>
      <c r="H156" s="253"/>
      <c r="I156" s="253"/>
      <c r="J156" s="253"/>
      <c r="K156" s="253"/>
      <c r="L156" s="253"/>
      <c r="M156" s="253"/>
      <c r="N156" s="253"/>
      <c r="O156" s="253"/>
      <c r="P156" s="253"/>
      <c r="Q156" s="253"/>
      <c r="R156" s="253"/>
      <c r="S156" s="253"/>
      <c r="T156" s="253"/>
      <c r="U156" s="253"/>
      <c r="V156" s="253"/>
      <c r="W156" s="253"/>
      <c r="X156" s="253"/>
      <c r="Y156" s="255"/>
      <c r="Z156" s="255"/>
      <c r="AA156" s="253"/>
      <c r="AB156" s="262"/>
      <c r="AC156" s="30"/>
    </row>
    <row r="157" spans="1:29" ht="13.5" customHeight="1" outlineLevel="1">
      <c r="D157" s="263" t="s">
        <v>48</v>
      </c>
      <c r="E157" s="264"/>
      <c r="F157" s="272"/>
      <c r="G157" s="253"/>
      <c r="H157" s="253"/>
      <c r="I157" s="253"/>
      <c r="J157" s="253"/>
      <c r="K157" s="253"/>
      <c r="L157" s="253"/>
      <c r="M157" s="253"/>
      <c r="N157" s="253"/>
      <c r="O157" s="253"/>
      <c r="P157" s="253"/>
      <c r="Q157" s="253"/>
      <c r="R157" s="253"/>
      <c r="S157" s="253"/>
      <c r="T157" s="253"/>
      <c r="U157" s="253"/>
      <c r="V157" s="253"/>
      <c r="W157" s="253"/>
      <c r="X157" s="253"/>
      <c r="Y157" s="255"/>
      <c r="Z157" s="255"/>
      <c r="AA157" s="253"/>
      <c r="AB157" s="262"/>
    </row>
    <row r="158" spans="1:29" ht="13.5" customHeight="1" outlineLevel="1" thickBot="1">
      <c r="D158" s="260" t="s">
        <v>22</v>
      </c>
      <c r="E158" s="261"/>
      <c r="F158" s="273"/>
      <c r="G158" s="254"/>
      <c r="H158" s="254"/>
      <c r="I158" s="254"/>
      <c r="J158" s="254"/>
      <c r="K158" s="254"/>
      <c r="L158" s="254"/>
      <c r="M158" s="254"/>
      <c r="N158" s="254"/>
      <c r="O158" s="254"/>
      <c r="P158" s="254"/>
      <c r="Q158" s="254"/>
      <c r="R158" s="254"/>
      <c r="S158" s="254"/>
      <c r="T158" s="254"/>
      <c r="U158" s="254"/>
      <c r="V158" s="254"/>
      <c r="W158" s="254"/>
      <c r="X158" s="254"/>
      <c r="Y158" s="255"/>
      <c r="Z158" s="255"/>
      <c r="AA158" s="254"/>
      <c r="AB158" s="262"/>
    </row>
    <row r="159" spans="1:29" s="60" customFormat="1" ht="13.5" customHeight="1" outlineLevel="1">
      <c r="D159" s="7" t="s">
        <v>466</v>
      </c>
      <c r="E159" s="9">
        <v>205</v>
      </c>
      <c r="F159" s="271"/>
      <c r="G159" s="252"/>
      <c r="H159" s="252"/>
      <c r="I159" s="252"/>
      <c r="J159" s="252"/>
      <c r="K159" s="252"/>
      <c r="L159" s="252"/>
      <c r="M159" s="252"/>
      <c r="N159" s="252"/>
      <c r="O159" s="252"/>
      <c r="P159" s="252"/>
      <c r="Q159" s="252"/>
      <c r="R159" s="252"/>
      <c r="S159" s="252"/>
      <c r="T159" s="252"/>
      <c r="U159" s="252"/>
      <c r="V159" s="252"/>
      <c r="W159" s="252"/>
      <c r="X159" s="252"/>
      <c r="Y159" s="255"/>
      <c r="Z159" s="255"/>
      <c r="AA159" s="252">
        <v>0</v>
      </c>
      <c r="AB159" s="262">
        <f>E159*AA159</f>
        <v>0</v>
      </c>
    </row>
    <row r="160" spans="1:29" s="60" customFormat="1" ht="13.5" customHeight="1" outlineLevel="1">
      <c r="D160" s="256" t="s">
        <v>38</v>
      </c>
      <c r="E160" s="257"/>
      <c r="F160" s="272"/>
      <c r="G160" s="253"/>
      <c r="H160" s="253"/>
      <c r="I160" s="253"/>
      <c r="J160" s="253"/>
      <c r="K160" s="253"/>
      <c r="L160" s="253"/>
      <c r="M160" s="253"/>
      <c r="N160" s="253"/>
      <c r="O160" s="253"/>
      <c r="P160" s="253"/>
      <c r="Q160" s="253"/>
      <c r="R160" s="253"/>
      <c r="S160" s="253"/>
      <c r="T160" s="253"/>
      <c r="U160" s="253"/>
      <c r="V160" s="253"/>
      <c r="W160" s="253"/>
      <c r="X160" s="253"/>
      <c r="Y160" s="255"/>
      <c r="Z160" s="255"/>
      <c r="AA160" s="253"/>
      <c r="AB160" s="262"/>
    </row>
    <row r="161" spans="1:29" s="60" customFormat="1" ht="13.5" customHeight="1" outlineLevel="1">
      <c r="D161" s="265" t="s">
        <v>133</v>
      </c>
      <c r="E161" s="266"/>
      <c r="F161" s="272"/>
      <c r="G161" s="253"/>
      <c r="H161" s="253"/>
      <c r="I161" s="253"/>
      <c r="J161" s="253"/>
      <c r="K161" s="253"/>
      <c r="L161" s="253"/>
      <c r="M161" s="253"/>
      <c r="N161" s="253"/>
      <c r="O161" s="253"/>
      <c r="P161" s="253"/>
      <c r="Q161" s="253"/>
      <c r="R161" s="253"/>
      <c r="S161" s="253"/>
      <c r="T161" s="253"/>
      <c r="U161" s="253"/>
      <c r="V161" s="253"/>
      <c r="W161" s="253"/>
      <c r="X161" s="253"/>
      <c r="Y161" s="255"/>
      <c r="Z161" s="255"/>
      <c r="AA161" s="253"/>
      <c r="AB161" s="262"/>
    </row>
    <row r="162" spans="1:29" s="60" customFormat="1" ht="13.5" customHeight="1" outlineLevel="1">
      <c r="D162" s="265" t="s">
        <v>50</v>
      </c>
      <c r="E162" s="266"/>
      <c r="F162" s="272"/>
      <c r="G162" s="253"/>
      <c r="H162" s="253"/>
      <c r="I162" s="253"/>
      <c r="J162" s="253"/>
      <c r="K162" s="253"/>
      <c r="L162" s="253"/>
      <c r="M162" s="253"/>
      <c r="N162" s="253"/>
      <c r="O162" s="253"/>
      <c r="P162" s="253"/>
      <c r="Q162" s="253"/>
      <c r="R162" s="253"/>
      <c r="S162" s="253"/>
      <c r="T162" s="253"/>
      <c r="U162" s="253"/>
      <c r="V162" s="253"/>
      <c r="W162" s="253"/>
      <c r="X162" s="253"/>
      <c r="Y162" s="255"/>
      <c r="Z162" s="255"/>
      <c r="AA162" s="253"/>
      <c r="AB162" s="262"/>
    </row>
    <row r="163" spans="1:29" s="60" customFormat="1" ht="13.5" customHeight="1" outlineLevel="1" thickBot="1">
      <c r="D163" s="269" t="s">
        <v>22</v>
      </c>
      <c r="E163" s="270"/>
      <c r="F163" s="273"/>
      <c r="G163" s="254"/>
      <c r="H163" s="254"/>
      <c r="I163" s="254"/>
      <c r="J163" s="254"/>
      <c r="K163" s="254"/>
      <c r="L163" s="254"/>
      <c r="M163" s="254"/>
      <c r="N163" s="254"/>
      <c r="O163" s="254"/>
      <c r="P163" s="254"/>
      <c r="Q163" s="254"/>
      <c r="R163" s="254"/>
      <c r="S163" s="254"/>
      <c r="T163" s="254"/>
      <c r="U163" s="254"/>
      <c r="V163" s="254"/>
      <c r="W163" s="254"/>
      <c r="X163" s="254"/>
      <c r="Y163" s="255"/>
      <c r="Z163" s="255"/>
      <c r="AA163" s="254"/>
      <c r="AB163" s="262"/>
    </row>
    <row r="164" spans="1:29" ht="13.5" customHeight="1" outlineLevel="1">
      <c r="D164" s="7" t="s">
        <v>158</v>
      </c>
      <c r="E164" s="9">
        <v>240</v>
      </c>
      <c r="F164" s="271"/>
      <c r="G164" s="252"/>
      <c r="H164" s="252"/>
      <c r="I164" s="252"/>
      <c r="J164" s="252"/>
      <c r="K164" s="252"/>
      <c r="L164" s="252"/>
      <c r="M164" s="252"/>
      <c r="N164" s="252"/>
      <c r="O164" s="252"/>
      <c r="P164" s="252"/>
      <c r="Q164" s="252"/>
      <c r="R164" s="252"/>
      <c r="S164" s="252"/>
      <c r="T164" s="252"/>
      <c r="U164" s="252"/>
      <c r="V164" s="252"/>
      <c r="W164" s="252"/>
      <c r="X164" s="252"/>
      <c r="Y164" s="255"/>
      <c r="Z164" s="255"/>
      <c r="AA164" s="252">
        <v>0</v>
      </c>
      <c r="AB164" s="262">
        <f>E164*AA164</f>
        <v>0</v>
      </c>
    </row>
    <row r="165" spans="1:29" s="30" customFormat="1" ht="13.5" customHeight="1" outlineLevel="1">
      <c r="A165"/>
      <c r="B165" s="41"/>
      <c r="C165" s="41"/>
      <c r="D165" s="256" t="s">
        <v>38</v>
      </c>
      <c r="E165" s="257"/>
      <c r="F165" s="272"/>
      <c r="G165" s="253"/>
      <c r="H165" s="253"/>
      <c r="I165" s="253"/>
      <c r="J165" s="253"/>
      <c r="K165" s="253"/>
      <c r="L165" s="253"/>
      <c r="M165" s="253"/>
      <c r="N165" s="253"/>
      <c r="O165" s="253"/>
      <c r="P165" s="253"/>
      <c r="Q165" s="253"/>
      <c r="R165" s="253"/>
      <c r="S165" s="253"/>
      <c r="T165" s="253"/>
      <c r="U165" s="253"/>
      <c r="V165" s="253"/>
      <c r="W165" s="253"/>
      <c r="X165" s="253"/>
      <c r="Y165" s="255"/>
      <c r="Z165" s="255"/>
      <c r="AA165" s="253"/>
      <c r="AB165" s="262"/>
      <c r="AC165"/>
    </row>
    <row r="166" spans="1:29" ht="13.5" customHeight="1" outlineLevel="1">
      <c r="D166" s="265" t="s">
        <v>133</v>
      </c>
      <c r="E166" s="266"/>
      <c r="F166" s="272"/>
      <c r="G166" s="253"/>
      <c r="H166" s="253"/>
      <c r="I166" s="253"/>
      <c r="J166" s="253"/>
      <c r="K166" s="253"/>
      <c r="L166" s="253"/>
      <c r="M166" s="253"/>
      <c r="N166" s="253"/>
      <c r="O166" s="253"/>
      <c r="P166" s="253"/>
      <c r="Q166" s="253"/>
      <c r="R166" s="253"/>
      <c r="S166" s="253"/>
      <c r="T166" s="253"/>
      <c r="U166" s="253"/>
      <c r="V166" s="253"/>
      <c r="W166" s="253"/>
      <c r="X166" s="253"/>
      <c r="Y166" s="255"/>
      <c r="Z166" s="255"/>
      <c r="AA166" s="253"/>
      <c r="AB166" s="262"/>
      <c r="AC166" s="60"/>
    </row>
    <row r="167" spans="1:29" ht="13.5" customHeight="1" outlineLevel="1">
      <c r="D167" s="265" t="s">
        <v>50</v>
      </c>
      <c r="E167" s="266"/>
      <c r="F167" s="272"/>
      <c r="G167" s="253"/>
      <c r="H167" s="253"/>
      <c r="I167" s="253"/>
      <c r="J167" s="253"/>
      <c r="K167" s="253"/>
      <c r="L167" s="253"/>
      <c r="M167" s="253"/>
      <c r="N167" s="253"/>
      <c r="O167" s="253"/>
      <c r="P167" s="253"/>
      <c r="Q167" s="253"/>
      <c r="R167" s="253"/>
      <c r="S167" s="253"/>
      <c r="T167" s="253"/>
      <c r="U167" s="253"/>
      <c r="V167" s="253"/>
      <c r="W167" s="253"/>
      <c r="X167" s="253"/>
      <c r="Y167" s="255"/>
      <c r="Z167" s="255"/>
      <c r="AA167" s="253"/>
      <c r="AB167" s="262"/>
    </row>
    <row r="168" spans="1:29" ht="13.5" customHeight="1" outlineLevel="1">
      <c r="D168" s="267" t="s">
        <v>207</v>
      </c>
      <c r="E168" s="268"/>
      <c r="F168" s="272"/>
      <c r="G168" s="253"/>
      <c r="H168" s="253"/>
      <c r="I168" s="253"/>
      <c r="J168" s="253"/>
      <c r="K168" s="253"/>
      <c r="L168" s="253"/>
      <c r="M168" s="253"/>
      <c r="N168" s="253"/>
      <c r="O168" s="253"/>
      <c r="P168" s="253"/>
      <c r="Q168" s="253"/>
      <c r="R168" s="253"/>
      <c r="S168" s="253"/>
      <c r="T168" s="253"/>
      <c r="U168" s="253"/>
      <c r="V168" s="253"/>
      <c r="W168" s="253"/>
      <c r="X168" s="253"/>
      <c r="Y168" s="255"/>
      <c r="Z168" s="255"/>
      <c r="AA168" s="253"/>
      <c r="AB168" s="262"/>
    </row>
    <row r="169" spans="1:29" ht="13.5" customHeight="1" outlineLevel="1" thickBot="1">
      <c r="D169" s="269" t="s">
        <v>22</v>
      </c>
      <c r="E169" s="270"/>
      <c r="F169" s="273"/>
      <c r="G169" s="254"/>
      <c r="H169" s="254"/>
      <c r="I169" s="254"/>
      <c r="J169" s="254"/>
      <c r="K169" s="254"/>
      <c r="L169" s="254"/>
      <c r="M169" s="254"/>
      <c r="N169" s="254"/>
      <c r="O169" s="254"/>
      <c r="P169" s="254"/>
      <c r="Q169" s="254"/>
      <c r="R169" s="254"/>
      <c r="S169" s="254"/>
      <c r="T169" s="254"/>
      <c r="U169" s="254"/>
      <c r="V169" s="254"/>
      <c r="W169" s="254"/>
      <c r="X169" s="254"/>
      <c r="Y169" s="255"/>
      <c r="Z169" s="255"/>
      <c r="AA169" s="254"/>
      <c r="AB169" s="262"/>
    </row>
    <row r="170" spans="1:29">
      <c r="D170" s="4"/>
      <c r="E170" s="10"/>
      <c r="F170" s="3"/>
      <c r="G170" s="102"/>
      <c r="H170" s="102"/>
      <c r="I170" s="102"/>
      <c r="J170" s="102"/>
      <c r="K170" s="102"/>
      <c r="L170" s="102"/>
      <c r="M170" s="102"/>
      <c r="N170" s="102"/>
      <c r="O170" s="102"/>
      <c r="P170" s="102"/>
      <c r="Q170" s="102"/>
      <c r="R170" s="102"/>
      <c r="S170" s="102"/>
      <c r="T170" s="102"/>
      <c r="U170" s="103"/>
      <c r="V170" s="103"/>
      <c r="W170" s="103"/>
      <c r="X170" s="103"/>
      <c r="Y170" s="103"/>
      <c r="Z170" s="103"/>
      <c r="AA170" s="82">
        <f>SUM(G6:Z169)</f>
        <v>0</v>
      </c>
    </row>
    <row r="171" spans="1:29">
      <c r="F171" s="23">
        <f>SUMPRODUCT(F6:F169,$E$6:$E$169)</f>
        <v>0</v>
      </c>
      <c r="G171" s="28">
        <f>SUMPRODUCT(G6:G169,$E$6:$E$169)</f>
        <v>0</v>
      </c>
      <c r="H171" s="28">
        <f>SUMPRODUCT(H6:H169,$E$6:$E$169)</f>
        <v>0</v>
      </c>
      <c r="I171" s="28">
        <f>SUMPRODUCT(I6:I169,$E$6:$E$169)</f>
        <v>0</v>
      </c>
      <c r="J171" s="28">
        <f>SUMPRODUCT(J6:J169,$E$6:$E$169)</f>
        <v>0</v>
      </c>
      <c r="K171" s="28">
        <f>SUMPRODUCT(K6:K169,$E$6:$E$169)</f>
        <v>0</v>
      </c>
      <c r="L171" s="28">
        <f>SUMPRODUCT(L6:L169,$E$6:$E$169)</f>
        <v>0</v>
      </c>
      <c r="M171" s="28">
        <f>SUMPRODUCT(M6:M169,$E$6:$E$169)</f>
        <v>0</v>
      </c>
      <c r="N171" s="28">
        <f>SUMPRODUCT(N6:N169,$E$6:$E$169)</f>
        <v>0</v>
      </c>
      <c r="O171" s="28">
        <f>SUMPRODUCT(O6:O169,$E$6:$E$169)</f>
        <v>0</v>
      </c>
      <c r="P171" s="28">
        <f>SUMPRODUCT(P6:P169,$E$6:$E$169)</f>
        <v>0</v>
      </c>
      <c r="Q171" s="28">
        <f>SUMPRODUCT(Q6:Q169,$E$6:$E$169)</f>
        <v>0</v>
      </c>
      <c r="R171" s="28">
        <f>SUMPRODUCT(R6:R169,$E$6:$E$169)</f>
        <v>0</v>
      </c>
      <c r="S171" s="28">
        <f>SUMPRODUCT(S6:S169,$E$6:$E$169)</f>
        <v>0</v>
      </c>
      <c r="T171" s="28">
        <f>SUMPRODUCT(T6:T169,$E$6:$E$169)</f>
        <v>0</v>
      </c>
      <c r="U171" s="28">
        <f>SUMPRODUCT(U6:U169,$E$6:$E$169)</f>
        <v>0</v>
      </c>
      <c r="V171" s="28">
        <f>SUMPRODUCT(V6:V169,$E$6:$E$169)</f>
        <v>0</v>
      </c>
      <c r="W171" s="28">
        <f>SUMPRODUCT(W6:W169,$E$6:$E$169)</f>
        <v>0</v>
      </c>
      <c r="X171" s="28">
        <f>SUMPRODUCT(X6:X169,$E$6:$E$169)</f>
        <v>0</v>
      </c>
      <c r="Y171" s="28">
        <f>SUMPRODUCT(Y6:Y169,$E$6:$E$169)</f>
        <v>0</v>
      </c>
      <c r="Z171" s="28">
        <f>SUMPRODUCT(Z6:Z169,$E$6:$E$169)</f>
        <v>0</v>
      </c>
      <c r="AA171" s="28">
        <f>SUM(AA6:AA169)</f>
        <v>0</v>
      </c>
      <c r="AB171" s="24">
        <f>SUM(AB6:AB169)</f>
        <v>0</v>
      </c>
    </row>
    <row r="172" spans="1:29">
      <c r="AA172" s="27" t="s">
        <v>62</v>
      </c>
    </row>
  </sheetData>
  <protectedRanges>
    <protectedRange sqref="G137:Z139" name="Диапазон1"/>
    <protectedRange sqref="G114:Z114" name="Диапазон1_1"/>
    <protectedRange sqref="G7:Z7" name="Диапазон1_2"/>
    <protectedRange sqref="G53:Z54" name="Диапазон1_5"/>
    <protectedRange sqref="G63:Z64" name="Диапазон1_6"/>
    <protectedRange sqref="G136:Z136" name="Диапазон1_7"/>
    <protectedRange sqref="G46:Z46" name="Диапазон1_3"/>
  </protectedRanges>
  <mergeCells count="114">
    <mergeCell ref="X159:X163"/>
    <mergeCell ref="Y159:Y163"/>
    <mergeCell ref="AB159:AB163"/>
    <mergeCell ref="D160:E160"/>
    <mergeCell ref="D161:E161"/>
    <mergeCell ref="D162:E162"/>
    <mergeCell ref="D163:E163"/>
    <mergeCell ref="O159:O163"/>
    <mergeCell ref="P159:P163"/>
    <mergeCell ref="Q159:Q163"/>
    <mergeCell ref="R159:R163"/>
    <mergeCell ref="S159:S163"/>
    <mergeCell ref="T159:T163"/>
    <mergeCell ref="U159:U163"/>
    <mergeCell ref="V159:V163"/>
    <mergeCell ref="W159:W163"/>
    <mergeCell ref="F159:F163"/>
    <mergeCell ref="G159:G163"/>
    <mergeCell ref="H159:H163"/>
    <mergeCell ref="I159:I163"/>
    <mergeCell ref="J159:J163"/>
    <mergeCell ref="K159:K163"/>
    <mergeCell ref="O149:O153"/>
    <mergeCell ref="F149:F153"/>
    <mergeCell ref="G149:G153"/>
    <mergeCell ref="S154:S158"/>
    <mergeCell ref="T154:T158"/>
    <mergeCell ref="I149:I153"/>
    <mergeCell ref="J149:J153"/>
    <mergeCell ref="X149:X153"/>
    <mergeCell ref="P149:P153"/>
    <mergeCell ref="Q149:Q153"/>
    <mergeCell ref="V164:V169"/>
    <mergeCell ref="L159:L163"/>
    <mergeCell ref="M159:M163"/>
    <mergeCell ref="N159:N163"/>
    <mergeCell ref="AB149:AB153"/>
    <mergeCell ref="AA1:AA3"/>
    <mergeCell ref="W154:W158"/>
    <mergeCell ref="X154:X158"/>
    <mergeCell ref="I154:I158"/>
    <mergeCell ref="J154:J158"/>
    <mergeCell ref="O154:O158"/>
    <mergeCell ref="P154:P158"/>
    <mergeCell ref="AB1:AB3"/>
    <mergeCell ref="AA149:AA153"/>
    <mergeCell ref="AA154:AA158"/>
    <mergeCell ref="D1:Z1"/>
    <mergeCell ref="D2:Z2"/>
    <mergeCell ref="D3:Z3"/>
    <mergeCell ref="D152:E152"/>
    <mergeCell ref="K154:K158"/>
    <mergeCell ref="L154:L158"/>
    <mergeCell ref="D155:E155"/>
    <mergeCell ref="D156:E156"/>
    <mergeCell ref="M154:M158"/>
    <mergeCell ref="R164:R169"/>
    <mergeCell ref="U154:U158"/>
    <mergeCell ref="F154:F158"/>
    <mergeCell ref="G154:G158"/>
    <mergeCell ref="N164:N169"/>
    <mergeCell ref="O164:O169"/>
    <mergeCell ref="S164:S169"/>
    <mergeCell ref="T164:T169"/>
    <mergeCell ref="U164:U169"/>
    <mergeCell ref="N154:N158"/>
    <mergeCell ref="AB164:AB169"/>
    <mergeCell ref="AB154:AB158"/>
    <mergeCell ref="D157:E157"/>
    <mergeCell ref="D158:E158"/>
    <mergeCell ref="H154:H158"/>
    <mergeCell ref="R154:R158"/>
    <mergeCell ref="Y154:Y158"/>
    <mergeCell ref="Z154:Z158"/>
    <mergeCell ref="D165:E165"/>
    <mergeCell ref="D166:E166"/>
    <mergeCell ref="D167:E167"/>
    <mergeCell ref="D168:E168"/>
    <mergeCell ref="D169:E169"/>
    <mergeCell ref="W164:W169"/>
    <mergeCell ref="P164:P169"/>
    <mergeCell ref="F164:F169"/>
    <mergeCell ref="G164:G169"/>
    <mergeCell ref="H164:H169"/>
    <mergeCell ref="I164:I169"/>
    <mergeCell ref="J164:J169"/>
    <mergeCell ref="K164:K169"/>
    <mergeCell ref="L164:L169"/>
    <mergeCell ref="M164:M169"/>
    <mergeCell ref="V154:V158"/>
    <mergeCell ref="AA164:AA169"/>
    <mergeCell ref="Y149:Y153"/>
    <mergeCell ref="Z149:Z153"/>
    <mergeCell ref="Y164:Y169"/>
    <mergeCell ref="Z164:Z169"/>
    <mergeCell ref="Z159:Z163"/>
    <mergeCell ref="AA159:AA163"/>
    <mergeCell ref="D150:E150"/>
    <mergeCell ref="D151:E151"/>
    <mergeCell ref="D153:E153"/>
    <mergeCell ref="U149:U153"/>
    <mergeCell ref="V149:V153"/>
    <mergeCell ref="W149:W153"/>
    <mergeCell ref="K149:K153"/>
    <mergeCell ref="L149:L153"/>
    <mergeCell ref="M149:M153"/>
    <mergeCell ref="N149:N153"/>
    <mergeCell ref="R149:R153"/>
    <mergeCell ref="S149:S153"/>
    <mergeCell ref="T149:T153"/>
    <mergeCell ref="H149:H153"/>
    <mergeCell ref="X164:X169"/>
    <mergeCell ref="Q154:Q158"/>
    <mergeCell ref="Q164:Q169"/>
  </mergeCells>
  <conditionalFormatting sqref="AB1:AB3">
    <cfRule type="expression" dxfId="516" priority="230">
      <formula>$AA$171=0</formula>
    </cfRule>
  </conditionalFormatting>
  <conditionalFormatting sqref="AA1:AA3">
    <cfRule type="expression" dxfId="515" priority="229">
      <formula>$AA$171=0</formula>
    </cfRule>
  </conditionalFormatting>
  <conditionalFormatting sqref="AA113:AB113 AA115:AB115 AA45:AB45 AA56:AB58 AA61:AB61 AA80:AB80 AA135:AB135 AA93:AB98 AA83:AB84 AA6:AB6 AA51:AB51 AA65:AB70 AA100:AB101 AA42:AB43 AA47:AB48 AA29:AB34 AA8:AB22 AA38:AB40 AA72:AB78 AA137:AB147 AA117:AB125">
    <cfRule type="cellIs" dxfId="514" priority="228" operator="equal">
      <formula>0</formula>
    </cfRule>
  </conditionalFormatting>
  <conditionalFormatting sqref="AB81:AB82 AB25 AB28 AB37">
    <cfRule type="cellIs" dxfId="513" priority="226" operator="equal">
      <formula>0</formula>
    </cfRule>
  </conditionalFormatting>
  <conditionalFormatting sqref="AA81:AA82 AA25 AA28 AA37">
    <cfRule type="cellIs" dxfId="512" priority="225" operator="equal">
      <formula>0</formula>
    </cfRule>
  </conditionalFormatting>
  <conditionalFormatting sqref="AB25">
    <cfRule type="cellIs" dxfId="511" priority="224" operator="equal">
      <formula>0</formula>
    </cfRule>
  </conditionalFormatting>
  <conditionalFormatting sqref="AA25">
    <cfRule type="cellIs" dxfId="510" priority="223" operator="equal">
      <formula>0</formula>
    </cfRule>
  </conditionalFormatting>
  <conditionalFormatting sqref="AB82">
    <cfRule type="cellIs" dxfId="509" priority="218" operator="equal">
      <formula>0</formula>
    </cfRule>
  </conditionalFormatting>
  <conditionalFormatting sqref="AA82">
    <cfRule type="cellIs" dxfId="508" priority="217" operator="equal">
      <formula>0</formula>
    </cfRule>
  </conditionalFormatting>
  <conditionalFormatting sqref="AA149:AB169">
    <cfRule type="cellIs" dxfId="507" priority="206" operator="equal">
      <formula>0</formula>
    </cfRule>
  </conditionalFormatting>
  <conditionalFormatting sqref="AB171">
    <cfRule type="cellIs" dxfId="506" priority="202" operator="equal">
      <formula>0</formula>
    </cfRule>
  </conditionalFormatting>
  <conditionalFormatting sqref="F171:AA171">
    <cfRule type="cellIs" dxfId="505" priority="201" operator="equal">
      <formula>0</formula>
    </cfRule>
  </conditionalFormatting>
  <conditionalFormatting sqref="AB91">
    <cfRule type="cellIs" dxfId="504" priority="174" operator="equal">
      <formula>0</formula>
    </cfRule>
  </conditionalFormatting>
  <conditionalFormatting sqref="AA91">
    <cfRule type="cellIs" dxfId="503" priority="173" operator="equal">
      <formula>0</formula>
    </cfRule>
  </conditionalFormatting>
  <conditionalFormatting sqref="AB91">
    <cfRule type="cellIs" dxfId="502" priority="172" operator="equal">
      <formula>0</formula>
    </cfRule>
  </conditionalFormatting>
  <conditionalFormatting sqref="AA91">
    <cfRule type="cellIs" dxfId="501" priority="171" operator="equal">
      <formula>0</formula>
    </cfRule>
  </conditionalFormatting>
  <conditionalFormatting sqref="AB92">
    <cfRule type="cellIs" dxfId="500" priority="170" operator="equal">
      <formula>0</formula>
    </cfRule>
  </conditionalFormatting>
  <conditionalFormatting sqref="AA92">
    <cfRule type="cellIs" dxfId="499" priority="169" operator="equal">
      <formula>0</formula>
    </cfRule>
  </conditionalFormatting>
  <conditionalFormatting sqref="AB92">
    <cfRule type="cellIs" dxfId="498" priority="168" operator="equal">
      <formula>0</formula>
    </cfRule>
  </conditionalFormatting>
  <conditionalFormatting sqref="AA92">
    <cfRule type="cellIs" dxfId="497" priority="167" operator="equal">
      <formula>0</formula>
    </cfRule>
  </conditionalFormatting>
  <conditionalFormatting sqref="AA126:AB126">
    <cfRule type="cellIs" dxfId="496" priority="128" operator="equal">
      <formula>0</formula>
    </cfRule>
  </conditionalFormatting>
  <conditionalFormatting sqref="AA126:AB126">
    <cfRule type="cellIs" dxfId="495" priority="127" operator="equal">
      <formula>0</formula>
    </cfRule>
  </conditionalFormatting>
  <conditionalFormatting sqref="AA129:AB134">
    <cfRule type="cellIs" dxfId="494" priority="107" operator="equal">
      <formula>0</formula>
    </cfRule>
  </conditionalFormatting>
  <conditionalFormatting sqref="AA87:AB90">
    <cfRule type="cellIs" dxfId="493" priority="99" operator="equal">
      <formula>0</formula>
    </cfRule>
  </conditionalFormatting>
  <conditionalFormatting sqref="AA99:AB99">
    <cfRule type="cellIs" dxfId="492" priority="98" operator="equal">
      <formula>0</formula>
    </cfRule>
  </conditionalFormatting>
  <conditionalFormatting sqref="AB23:AB24">
    <cfRule type="cellIs" dxfId="491" priority="87" operator="equal">
      <formula>0</formula>
    </cfRule>
  </conditionalFormatting>
  <conditionalFormatting sqref="AA23:AA24">
    <cfRule type="cellIs" dxfId="490" priority="86" operator="equal">
      <formula>0</formula>
    </cfRule>
  </conditionalFormatting>
  <conditionalFormatting sqref="AB26:AB27">
    <cfRule type="cellIs" dxfId="489" priority="85" operator="equal">
      <formula>0</formula>
    </cfRule>
  </conditionalFormatting>
  <conditionalFormatting sqref="AA26:AA27">
    <cfRule type="cellIs" dxfId="488" priority="84" operator="equal">
      <formula>0</formula>
    </cfRule>
  </conditionalFormatting>
  <conditionalFormatting sqref="AB104:AB105 AA106:AB107">
    <cfRule type="cellIs" dxfId="487" priority="72" operator="equal">
      <formula>0</formula>
    </cfRule>
  </conditionalFormatting>
  <conditionalFormatting sqref="AA108:AB108">
    <cfRule type="cellIs" dxfId="486" priority="67" operator="equal">
      <formula>0</formula>
    </cfRule>
  </conditionalFormatting>
  <conditionalFormatting sqref="AA110:AB112">
    <cfRule type="cellIs" dxfId="485" priority="66" operator="equal">
      <formula>0</formula>
    </cfRule>
  </conditionalFormatting>
  <conditionalFormatting sqref="AA104:AA105">
    <cfRule type="cellIs" dxfId="484" priority="69" operator="equal">
      <formula>0</formula>
    </cfRule>
  </conditionalFormatting>
  <conditionalFormatting sqref="AA116:AB116">
    <cfRule type="cellIs" dxfId="483" priority="68" operator="equal">
      <formula>0</formula>
    </cfRule>
  </conditionalFormatting>
  <conditionalFormatting sqref="AA170">
    <cfRule type="expression" dxfId="482" priority="63" stopIfTrue="1">
      <formula>$AA$170=$AA$171</formula>
    </cfRule>
  </conditionalFormatting>
  <conditionalFormatting sqref="AB102">
    <cfRule type="cellIs" dxfId="481" priority="58" operator="equal">
      <formula>0</formula>
    </cfRule>
  </conditionalFormatting>
  <conditionalFormatting sqref="AA102">
    <cfRule type="cellIs" dxfId="480" priority="57" operator="equal">
      <formula>0</formula>
    </cfRule>
  </conditionalFormatting>
  <conditionalFormatting sqref="AB103">
    <cfRule type="cellIs" dxfId="479" priority="56" operator="equal">
      <formula>0</formula>
    </cfRule>
  </conditionalFormatting>
  <conditionalFormatting sqref="AA103">
    <cfRule type="cellIs" dxfId="478" priority="55" operator="equal">
      <formula>0</formula>
    </cfRule>
  </conditionalFormatting>
  <conditionalFormatting sqref="AB35:AB36">
    <cfRule type="cellIs" dxfId="477" priority="52" operator="equal">
      <formula>0</formula>
    </cfRule>
  </conditionalFormatting>
  <conditionalFormatting sqref="AA35:AA36">
    <cfRule type="cellIs" dxfId="476" priority="51" operator="equal">
      <formula>0</formula>
    </cfRule>
  </conditionalFormatting>
  <conditionalFormatting sqref="AA127:AB128">
    <cfRule type="cellIs" dxfId="475" priority="49" operator="equal">
      <formula>0</formula>
    </cfRule>
  </conditionalFormatting>
  <conditionalFormatting sqref="AA127:AB128">
    <cfRule type="cellIs" dxfId="474" priority="48" operator="equal">
      <formula>0</formula>
    </cfRule>
  </conditionalFormatting>
  <conditionalFormatting sqref="AA114:AB114">
    <cfRule type="cellIs" dxfId="473" priority="45" operator="equal">
      <formula>0</formula>
    </cfRule>
  </conditionalFormatting>
  <conditionalFormatting sqref="AA44:AB44">
    <cfRule type="cellIs" dxfId="472" priority="33" operator="equal">
      <formula>0</formula>
    </cfRule>
  </conditionalFormatting>
  <conditionalFormatting sqref="AA49:AB50">
    <cfRule type="cellIs" dxfId="471" priority="32" operator="equal">
      <formula>0</formula>
    </cfRule>
  </conditionalFormatting>
  <conditionalFormatting sqref="AA55">
    <cfRule type="cellIs" dxfId="470" priority="31" operator="equal">
      <formula>0</formula>
    </cfRule>
  </conditionalFormatting>
  <conditionalFormatting sqref="AB55">
    <cfRule type="cellIs" dxfId="469" priority="30" operator="equal">
      <formula>0</formula>
    </cfRule>
  </conditionalFormatting>
  <conditionalFormatting sqref="AA59:AB60">
    <cfRule type="cellIs" dxfId="468" priority="28" operator="equal">
      <formula>0</formula>
    </cfRule>
  </conditionalFormatting>
  <conditionalFormatting sqref="AA71">
    <cfRule type="cellIs" dxfId="467" priority="27" operator="equal">
      <formula>0</formula>
    </cfRule>
  </conditionalFormatting>
  <conditionalFormatting sqref="AB71">
    <cfRule type="cellIs" dxfId="466" priority="26" operator="equal">
      <formula>0</formula>
    </cfRule>
  </conditionalFormatting>
  <conditionalFormatting sqref="AA79:AB79">
    <cfRule type="cellIs" dxfId="465" priority="25" operator="equal">
      <formula>0</formula>
    </cfRule>
  </conditionalFormatting>
  <conditionalFormatting sqref="AA86">
    <cfRule type="cellIs" dxfId="464" priority="19" operator="equal">
      <formula>0</formula>
    </cfRule>
  </conditionalFormatting>
  <conditionalFormatting sqref="AA85:AB85">
    <cfRule type="cellIs" dxfId="463" priority="23" operator="equal">
      <formula>0</formula>
    </cfRule>
  </conditionalFormatting>
  <conditionalFormatting sqref="AB86">
    <cfRule type="cellIs" dxfId="462" priority="22" operator="equal">
      <formula>0</formula>
    </cfRule>
  </conditionalFormatting>
  <conditionalFormatting sqref="AA86">
    <cfRule type="cellIs" dxfId="461" priority="21" operator="equal">
      <formula>0</formula>
    </cfRule>
  </conditionalFormatting>
  <conditionalFormatting sqref="AB86">
    <cfRule type="cellIs" dxfId="460" priority="20" operator="equal">
      <formula>0</formula>
    </cfRule>
  </conditionalFormatting>
  <conditionalFormatting sqref="AB109">
    <cfRule type="cellIs" dxfId="459" priority="18" operator="equal">
      <formula>0</formula>
    </cfRule>
  </conditionalFormatting>
  <conditionalFormatting sqref="AA109">
    <cfRule type="cellIs" dxfId="458" priority="17" operator="equal">
      <formula>0</formula>
    </cfRule>
  </conditionalFormatting>
  <conditionalFormatting sqref="AA109:AB109">
    <cfRule type="cellIs" dxfId="457" priority="16" operator="equal">
      <formula>0</formula>
    </cfRule>
  </conditionalFormatting>
  <conditionalFormatting sqref="AA7:AB7">
    <cfRule type="cellIs" dxfId="456" priority="12" operator="equal">
      <formula>0</formula>
    </cfRule>
  </conditionalFormatting>
  <conditionalFormatting sqref="AA53:AB54">
    <cfRule type="cellIs" dxfId="455" priority="11" operator="equal">
      <formula>0</formula>
    </cfRule>
  </conditionalFormatting>
  <conditionalFormatting sqref="AA63:AB64">
    <cfRule type="cellIs" dxfId="454" priority="10" operator="equal">
      <formula>0</formula>
    </cfRule>
  </conditionalFormatting>
  <conditionalFormatting sqref="AA136:AB136">
    <cfRule type="cellIs" dxfId="453" priority="9" operator="equal">
      <formula>0</formula>
    </cfRule>
  </conditionalFormatting>
  <conditionalFormatting sqref="AA52:AB52">
    <cfRule type="cellIs" dxfId="452" priority="7" operator="equal">
      <formula>0</formula>
    </cfRule>
  </conditionalFormatting>
  <conditionalFormatting sqref="AA62:AB62">
    <cfRule type="cellIs" dxfId="451" priority="6" operator="equal">
      <formula>0</formula>
    </cfRule>
  </conditionalFormatting>
  <conditionalFormatting sqref="AB41">
    <cfRule type="cellIs" dxfId="450" priority="5" operator="equal">
      <formula>0</formula>
    </cfRule>
  </conditionalFormatting>
  <conditionalFormatting sqref="AA41">
    <cfRule type="cellIs" dxfId="449" priority="4" operator="equal">
      <formula>0</formula>
    </cfRule>
  </conditionalFormatting>
  <conditionalFormatting sqref="AA46:AB46">
    <cfRule type="cellIs" dxfId="448" priority="3" operator="equal">
      <formula>0</formula>
    </cfRule>
  </conditionalFormatting>
  <pageMargins left="0.59055118110236227" right="0.19685039370078741" top="0.19685039370078741" bottom="0.19685039370078741" header="0.31496062992125984" footer="0.31496062992125984"/>
  <pageSetup paperSize="9" scale="56" fitToHeight="2" orientation="portrait" horizontalDpi="4294967293" verticalDpi="360" r:id="rId1"/>
  <rowBreaks count="1" manualBreakCount="1">
    <brk id="117" min="3" max="25"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outlinePr summaryBelow="0"/>
    <pageSetUpPr fitToPage="1"/>
  </sheetPr>
  <dimension ref="A1:AD211"/>
  <sheetViews>
    <sheetView view="pageBreakPreview" topLeftCell="D1" zoomScale="85" zoomScaleNormal="85" zoomScaleSheetLayoutView="85" workbookViewId="0">
      <selection activeCell="D3" sqref="D3:Z3"/>
    </sheetView>
  </sheetViews>
  <sheetFormatPr defaultRowHeight="15" outlineLevelRow="1" outlineLevelCol="1"/>
  <cols>
    <col min="1" max="1" width="2.85546875" hidden="1" customWidth="1" outlineLevel="1"/>
    <col min="2" max="2" width="5.42578125" style="41" hidden="1" customWidth="1" outlineLevel="1"/>
    <col min="3" max="3" width="6.7109375" style="41" hidden="1" customWidth="1" outlineLevel="1"/>
    <col min="4" max="4" width="55.7109375" style="1" customWidth="1" collapsed="1"/>
    <col min="5" max="5" width="7.140625" style="11" bestFit="1" customWidth="1"/>
    <col min="6" max="6" width="86" hidden="1" customWidth="1"/>
    <col min="7" max="26" width="3.7109375" customWidth="1" outlineLevel="1"/>
    <col min="27" max="27" width="5.7109375" style="78" customWidth="1"/>
    <col min="28" max="28" width="12.7109375" customWidth="1"/>
  </cols>
  <sheetData>
    <row r="1" spans="2:28"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2:28" ht="20.100000000000001" customHeight="1">
      <c r="D2" s="280">
        <f>ПН!D2+1</f>
        <v>44327</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2:28" ht="20.100000000000001" customHeight="1">
      <c r="D3" s="282" t="s">
        <v>58</v>
      </c>
      <c r="E3" s="282"/>
      <c r="F3" s="282"/>
      <c r="G3" s="282"/>
      <c r="H3" s="282"/>
      <c r="I3" s="282"/>
      <c r="J3" s="282"/>
      <c r="K3" s="282"/>
      <c r="L3" s="282"/>
      <c r="M3" s="282"/>
      <c r="N3" s="282"/>
      <c r="O3" s="282"/>
      <c r="P3" s="282"/>
      <c r="Q3" s="282"/>
      <c r="R3" s="282"/>
      <c r="S3" s="282"/>
      <c r="T3" s="282"/>
      <c r="U3" s="282"/>
      <c r="V3" s="282"/>
      <c r="W3" s="282"/>
      <c r="X3" s="282"/>
      <c r="Y3" s="282"/>
      <c r="Z3" s="282"/>
      <c r="AA3" s="303"/>
      <c r="AB3" s="277"/>
    </row>
    <row r="4" spans="2:28" ht="13.5" customHeight="1">
      <c r="D4" s="5" t="s">
        <v>5</v>
      </c>
      <c r="E4" s="12" t="s">
        <v>2</v>
      </c>
      <c r="F4" s="22"/>
      <c r="G4" s="91"/>
      <c r="H4" s="91"/>
      <c r="I4" s="91"/>
      <c r="J4" s="91"/>
      <c r="K4" s="91"/>
      <c r="L4" s="91"/>
      <c r="M4" s="91"/>
      <c r="N4" s="91"/>
      <c r="O4" s="91"/>
      <c r="P4" s="91"/>
      <c r="Q4" s="91"/>
      <c r="R4" s="91"/>
      <c r="S4" s="91"/>
      <c r="T4" s="91"/>
      <c r="U4" s="91"/>
      <c r="V4" s="91"/>
      <c r="W4" s="91"/>
      <c r="X4" s="91"/>
      <c r="Y4" s="91"/>
      <c r="Z4" s="91"/>
      <c r="AA4" s="87"/>
    </row>
    <row r="5" spans="2:28" ht="13.5" customHeight="1">
      <c r="D5" s="25" t="s">
        <v>1</v>
      </c>
      <c r="E5" s="25"/>
      <c r="F5" s="25"/>
      <c r="G5" s="88"/>
      <c r="H5" s="88"/>
      <c r="I5" s="88"/>
      <c r="J5" s="88"/>
      <c r="K5" s="88"/>
      <c r="L5" s="88"/>
      <c r="M5" s="88"/>
      <c r="N5" s="88"/>
      <c r="O5" s="88"/>
      <c r="P5" s="88"/>
      <c r="Q5" s="88"/>
      <c r="R5" s="88"/>
      <c r="S5" s="88"/>
      <c r="T5" s="88"/>
      <c r="U5" s="88"/>
      <c r="V5" s="88"/>
      <c r="W5" s="88"/>
      <c r="X5" s="88"/>
      <c r="Y5" s="88"/>
      <c r="Z5" s="88"/>
      <c r="AA5" s="79">
        <f t="shared" ref="AA5" si="0">SUM(G5:Z5)</f>
        <v>0</v>
      </c>
      <c r="AB5" s="64">
        <f t="shared" ref="AB5" si="1">AA5*E5</f>
        <v>0</v>
      </c>
    </row>
    <row r="6" spans="2:28" s="60" customFormat="1" ht="13.5" customHeight="1" outlineLevel="1">
      <c r="D6" s="170" t="s">
        <v>438</v>
      </c>
      <c r="E6" s="66">
        <v>54</v>
      </c>
      <c r="F6" s="65"/>
      <c r="G6" s="165"/>
      <c r="H6" s="165"/>
      <c r="I6" s="165"/>
      <c r="J6" s="165"/>
      <c r="K6" s="165"/>
      <c r="L6" s="165"/>
      <c r="M6" s="165"/>
      <c r="N6" s="165"/>
      <c r="O6" s="165"/>
      <c r="P6" s="165"/>
      <c r="Q6" s="165"/>
      <c r="R6" s="165"/>
      <c r="S6" s="165"/>
      <c r="T6" s="165"/>
      <c r="U6" s="165"/>
      <c r="V6" s="165"/>
      <c r="W6" s="165"/>
      <c r="X6" s="165"/>
      <c r="Y6" s="165"/>
      <c r="Z6" s="165"/>
      <c r="AA6" s="79">
        <f t="shared" ref="AA6:AA28" si="2">SUM(G6:Z6)</f>
        <v>0</v>
      </c>
      <c r="AB6" s="64">
        <f t="shared" ref="AB6:AB28" si="3">AA6*E6</f>
        <v>0</v>
      </c>
    </row>
    <row r="7" spans="2:28" s="72" customFormat="1" ht="13.5" customHeight="1" outlineLevel="1">
      <c r="B7" s="68"/>
      <c r="D7" s="234" t="s">
        <v>446</v>
      </c>
      <c r="E7" s="31">
        <v>56</v>
      </c>
      <c r="F7" s="186"/>
      <c r="G7" s="187"/>
      <c r="H7" s="187"/>
      <c r="I7" s="187"/>
      <c r="J7" s="187"/>
      <c r="K7" s="187"/>
      <c r="L7" s="187"/>
      <c r="M7" s="187"/>
      <c r="N7" s="187"/>
      <c r="O7" s="187"/>
      <c r="P7" s="187"/>
      <c r="Q7" s="187"/>
      <c r="R7" s="187"/>
      <c r="S7" s="187"/>
      <c r="T7" s="187"/>
      <c r="U7" s="187"/>
      <c r="V7" s="187"/>
      <c r="W7" s="187"/>
      <c r="X7" s="187"/>
      <c r="Y7" s="187"/>
      <c r="Z7" s="187"/>
      <c r="AA7" s="79">
        <f t="shared" ref="AA7:AA8" si="4">SUM(G7:Z7)</f>
        <v>0</v>
      </c>
      <c r="AB7" s="64">
        <f t="shared" si="3"/>
        <v>0</v>
      </c>
    </row>
    <row r="8" spans="2:28" s="60" customFormat="1" ht="13.5" customHeight="1" outlineLevel="1">
      <c r="D8" s="189" t="s">
        <v>439</v>
      </c>
      <c r="E8" s="31">
        <v>49</v>
      </c>
      <c r="F8" s="65"/>
      <c r="G8" s="165"/>
      <c r="H8" s="165"/>
      <c r="I8" s="165"/>
      <c r="J8" s="165"/>
      <c r="K8" s="165"/>
      <c r="L8" s="165"/>
      <c r="M8" s="165"/>
      <c r="N8" s="165"/>
      <c r="O8" s="165"/>
      <c r="P8" s="165"/>
      <c r="Q8" s="165"/>
      <c r="R8" s="165"/>
      <c r="S8" s="165"/>
      <c r="T8" s="165"/>
      <c r="U8" s="165"/>
      <c r="V8" s="165"/>
      <c r="W8" s="165"/>
      <c r="X8" s="165"/>
      <c r="Y8" s="165"/>
      <c r="Z8" s="165"/>
      <c r="AA8" s="79">
        <f t="shared" si="4"/>
        <v>0</v>
      </c>
      <c r="AB8" s="64">
        <f t="shared" si="3"/>
        <v>0</v>
      </c>
    </row>
    <row r="9" spans="2:28" s="60" customFormat="1" ht="13.5" customHeight="1" outlineLevel="1">
      <c r="D9" s="189" t="s">
        <v>40</v>
      </c>
      <c r="E9" s="31">
        <v>81</v>
      </c>
      <c r="F9" s="65"/>
      <c r="G9" s="165"/>
      <c r="H9" s="165"/>
      <c r="I9" s="165"/>
      <c r="J9" s="165"/>
      <c r="K9" s="165"/>
      <c r="L9" s="165"/>
      <c r="M9" s="165"/>
      <c r="N9" s="165"/>
      <c r="O9" s="165"/>
      <c r="P9" s="165"/>
      <c r="Q9" s="165"/>
      <c r="R9" s="165"/>
      <c r="S9" s="165"/>
      <c r="T9" s="165"/>
      <c r="U9" s="165"/>
      <c r="V9" s="165"/>
      <c r="W9" s="165"/>
      <c r="X9" s="165"/>
      <c r="Y9" s="165"/>
      <c r="Z9" s="165"/>
      <c r="AA9" s="79">
        <f t="shared" si="2"/>
        <v>0</v>
      </c>
      <c r="AB9" s="64">
        <f t="shared" si="3"/>
        <v>0</v>
      </c>
    </row>
    <row r="10" spans="2:28" s="60" customFormat="1" ht="13.5" customHeight="1" outlineLevel="1">
      <c r="D10" s="190" t="s">
        <v>71</v>
      </c>
      <c r="E10" s="31">
        <v>49</v>
      </c>
      <c r="F10" s="65"/>
      <c r="G10" s="165"/>
      <c r="H10" s="165"/>
      <c r="I10" s="165"/>
      <c r="J10" s="165"/>
      <c r="K10" s="165"/>
      <c r="L10" s="165"/>
      <c r="M10" s="165"/>
      <c r="N10" s="165"/>
      <c r="O10" s="165"/>
      <c r="P10" s="165"/>
      <c r="Q10" s="165"/>
      <c r="R10" s="165"/>
      <c r="S10" s="165"/>
      <c r="T10" s="165"/>
      <c r="U10" s="165"/>
      <c r="V10" s="165"/>
      <c r="W10" s="165"/>
      <c r="X10" s="165"/>
      <c r="Y10" s="165"/>
      <c r="Z10" s="165"/>
      <c r="AA10" s="79">
        <f t="shared" si="2"/>
        <v>0</v>
      </c>
      <c r="AB10" s="64">
        <f t="shared" si="3"/>
        <v>0</v>
      </c>
    </row>
    <row r="11" spans="2:28" s="60" customFormat="1" ht="13.5" customHeight="1" outlineLevel="1">
      <c r="D11" s="54" t="s">
        <v>440</v>
      </c>
      <c r="E11" s="31">
        <v>84</v>
      </c>
      <c r="F11" s="65"/>
      <c r="G11" s="165"/>
      <c r="H11" s="165"/>
      <c r="I11" s="165"/>
      <c r="J11" s="165"/>
      <c r="K11" s="165"/>
      <c r="L11" s="165"/>
      <c r="M11" s="165"/>
      <c r="N11" s="165"/>
      <c r="O11" s="165"/>
      <c r="P11" s="165"/>
      <c r="Q11" s="165"/>
      <c r="R11" s="165"/>
      <c r="S11" s="165"/>
      <c r="T11" s="165"/>
      <c r="U11" s="165"/>
      <c r="V11" s="165"/>
      <c r="W11" s="165"/>
      <c r="X11" s="165"/>
      <c r="Y11" s="165"/>
      <c r="Z11" s="165"/>
      <c r="AA11" s="79">
        <f t="shared" si="2"/>
        <v>0</v>
      </c>
      <c r="AB11" s="64">
        <f t="shared" si="3"/>
        <v>0</v>
      </c>
    </row>
    <row r="12" spans="2:28" s="60" customFormat="1" ht="13.5" customHeight="1" outlineLevel="1">
      <c r="D12" s="193" t="s">
        <v>418</v>
      </c>
      <c r="E12" s="31">
        <v>84</v>
      </c>
      <c r="F12" s="65"/>
      <c r="G12" s="165"/>
      <c r="H12" s="165"/>
      <c r="I12" s="165"/>
      <c r="J12" s="165"/>
      <c r="K12" s="165"/>
      <c r="L12" s="165"/>
      <c r="M12" s="165"/>
      <c r="N12" s="165"/>
      <c r="O12" s="165"/>
      <c r="P12" s="165"/>
      <c r="Q12" s="165"/>
      <c r="R12" s="165"/>
      <c r="S12" s="165"/>
      <c r="T12" s="165"/>
      <c r="U12" s="165"/>
      <c r="V12" s="165"/>
      <c r="W12" s="165"/>
      <c r="X12" s="165"/>
      <c r="Y12" s="165"/>
      <c r="Z12" s="165"/>
      <c r="AA12" s="79">
        <f t="shared" si="2"/>
        <v>0</v>
      </c>
      <c r="AB12" s="64">
        <f t="shared" si="3"/>
        <v>0</v>
      </c>
    </row>
    <row r="13" spans="2:28" s="60" customFormat="1" ht="13.5" customHeight="1" outlineLevel="1">
      <c r="D13" s="44" t="s">
        <v>443</v>
      </c>
      <c r="E13" s="31">
        <v>63</v>
      </c>
      <c r="F13" s="65"/>
      <c r="G13" s="165"/>
      <c r="H13" s="165"/>
      <c r="I13" s="165"/>
      <c r="J13" s="165"/>
      <c r="K13" s="165"/>
      <c r="L13" s="165"/>
      <c r="M13" s="165"/>
      <c r="N13" s="165"/>
      <c r="O13" s="165"/>
      <c r="P13" s="165"/>
      <c r="Q13" s="165"/>
      <c r="R13" s="165"/>
      <c r="S13" s="165"/>
      <c r="T13" s="165"/>
      <c r="U13" s="165"/>
      <c r="V13" s="165"/>
      <c r="W13" s="165"/>
      <c r="X13" s="165"/>
      <c r="Y13" s="165"/>
      <c r="Z13" s="165"/>
      <c r="AA13" s="79">
        <f t="shared" si="2"/>
        <v>0</v>
      </c>
      <c r="AB13" s="64">
        <f t="shared" si="3"/>
        <v>0</v>
      </c>
    </row>
    <row r="14" spans="2:28" s="60" customFormat="1" ht="13.5" customHeight="1" outlineLevel="1">
      <c r="D14" s="44" t="s">
        <v>47</v>
      </c>
      <c r="E14" s="31">
        <v>67</v>
      </c>
      <c r="F14" s="65"/>
      <c r="G14" s="165"/>
      <c r="H14" s="165"/>
      <c r="I14" s="165"/>
      <c r="J14" s="165"/>
      <c r="K14" s="165"/>
      <c r="L14" s="165"/>
      <c r="M14" s="165"/>
      <c r="N14" s="165"/>
      <c r="O14" s="165"/>
      <c r="P14" s="165"/>
      <c r="Q14" s="165"/>
      <c r="R14" s="165"/>
      <c r="S14" s="165"/>
      <c r="T14" s="165"/>
      <c r="U14" s="165"/>
      <c r="V14" s="165"/>
      <c r="W14" s="165"/>
      <c r="X14" s="165"/>
      <c r="Y14" s="165"/>
      <c r="Z14" s="165"/>
      <c r="AA14" s="79">
        <f t="shared" si="2"/>
        <v>0</v>
      </c>
      <c r="AB14" s="64">
        <f t="shared" si="3"/>
        <v>0</v>
      </c>
    </row>
    <row r="15" spans="2:28" s="60" customFormat="1" ht="13.5" customHeight="1" outlineLevel="1">
      <c r="D15" s="54" t="s">
        <v>43</v>
      </c>
      <c r="E15" s="31">
        <v>71</v>
      </c>
      <c r="F15" s="65"/>
      <c r="G15" s="165"/>
      <c r="H15" s="165"/>
      <c r="I15" s="165"/>
      <c r="J15" s="165"/>
      <c r="K15" s="165"/>
      <c r="L15" s="165"/>
      <c r="M15" s="165"/>
      <c r="N15" s="165"/>
      <c r="O15" s="165"/>
      <c r="P15" s="165"/>
      <c r="Q15" s="165"/>
      <c r="R15" s="165"/>
      <c r="S15" s="165"/>
      <c r="T15" s="165"/>
      <c r="U15" s="165"/>
      <c r="V15" s="165"/>
      <c r="W15" s="165"/>
      <c r="X15" s="165"/>
      <c r="Y15" s="165"/>
      <c r="Z15" s="165"/>
      <c r="AA15" s="79">
        <f t="shared" si="2"/>
        <v>0</v>
      </c>
      <c r="AB15" s="64">
        <f t="shared" si="3"/>
        <v>0</v>
      </c>
    </row>
    <row r="16" spans="2:28" s="60" customFormat="1" ht="13.5" customHeight="1" outlineLevel="1">
      <c r="D16" s="54" t="s">
        <v>444</v>
      </c>
      <c r="E16" s="31">
        <v>86</v>
      </c>
      <c r="F16" s="65"/>
      <c r="G16" s="165"/>
      <c r="H16" s="165"/>
      <c r="I16" s="165"/>
      <c r="J16" s="165"/>
      <c r="K16" s="165"/>
      <c r="L16" s="165"/>
      <c r="M16" s="165"/>
      <c r="N16" s="165"/>
      <c r="O16" s="165"/>
      <c r="P16" s="165"/>
      <c r="Q16" s="165"/>
      <c r="R16" s="165"/>
      <c r="S16" s="165"/>
      <c r="T16" s="165"/>
      <c r="U16" s="165"/>
      <c r="V16" s="165"/>
      <c r="W16" s="165"/>
      <c r="X16" s="165"/>
      <c r="Y16" s="165"/>
      <c r="Z16" s="165"/>
      <c r="AA16" s="79">
        <f t="shared" si="2"/>
        <v>0</v>
      </c>
      <c r="AB16" s="64">
        <f t="shared" si="3"/>
        <v>0</v>
      </c>
    </row>
    <row r="17" spans="1:29" s="60" customFormat="1" ht="13.5" customHeight="1" outlineLevel="1">
      <c r="D17" s="194" t="s">
        <v>37</v>
      </c>
      <c r="E17" s="31">
        <v>71</v>
      </c>
      <c r="F17" s="65"/>
      <c r="G17" s="165"/>
      <c r="H17" s="165"/>
      <c r="I17" s="165"/>
      <c r="J17" s="165"/>
      <c r="K17" s="165"/>
      <c r="L17" s="165"/>
      <c r="M17" s="165"/>
      <c r="N17" s="165"/>
      <c r="O17" s="165"/>
      <c r="P17" s="165"/>
      <c r="Q17" s="165"/>
      <c r="R17" s="165"/>
      <c r="S17" s="165"/>
      <c r="T17" s="165"/>
      <c r="U17" s="165"/>
      <c r="V17" s="165"/>
      <c r="W17" s="165"/>
      <c r="X17" s="165"/>
      <c r="Y17" s="165"/>
      <c r="Z17" s="165"/>
      <c r="AA17" s="79">
        <f t="shared" si="2"/>
        <v>0</v>
      </c>
      <c r="AB17" s="64">
        <f t="shared" si="3"/>
        <v>0</v>
      </c>
    </row>
    <row r="18" spans="1:29" s="60" customFormat="1" ht="13.5" customHeight="1" outlineLevel="1">
      <c r="D18" s="195" t="s">
        <v>147</v>
      </c>
      <c r="E18" s="31">
        <v>89</v>
      </c>
      <c r="F18" s="65"/>
      <c r="G18" s="165"/>
      <c r="H18" s="165"/>
      <c r="I18" s="165"/>
      <c r="J18" s="165"/>
      <c r="K18" s="165"/>
      <c r="L18" s="165"/>
      <c r="M18" s="165"/>
      <c r="N18" s="165"/>
      <c r="O18" s="165"/>
      <c r="P18" s="165"/>
      <c r="Q18" s="165"/>
      <c r="R18" s="165"/>
      <c r="S18" s="165"/>
      <c r="T18" s="165"/>
      <c r="U18" s="165"/>
      <c r="V18" s="165"/>
      <c r="W18" s="165"/>
      <c r="X18" s="165"/>
      <c r="Y18" s="165"/>
      <c r="Z18" s="165"/>
      <c r="AA18" s="79">
        <f t="shared" si="2"/>
        <v>0</v>
      </c>
      <c r="AB18" s="64">
        <f t="shared" si="3"/>
        <v>0</v>
      </c>
    </row>
    <row r="19" spans="1:29" s="60" customFormat="1" ht="13.5" customHeight="1" outlineLevel="1">
      <c r="D19" s="195" t="s">
        <v>441</v>
      </c>
      <c r="E19" s="31">
        <v>49</v>
      </c>
      <c r="F19" s="65"/>
      <c r="G19" s="165"/>
      <c r="H19" s="165"/>
      <c r="I19" s="165"/>
      <c r="J19" s="165"/>
      <c r="K19" s="165"/>
      <c r="L19" s="165"/>
      <c r="M19" s="165"/>
      <c r="N19" s="165"/>
      <c r="O19" s="165"/>
      <c r="P19" s="165"/>
      <c r="Q19" s="165"/>
      <c r="R19" s="165"/>
      <c r="S19" s="165"/>
      <c r="T19" s="165"/>
      <c r="U19" s="165"/>
      <c r="V19" s="165"/>
      <c r="W19" s="165"/>
      <c r="X19" s="165"/>
      <c r="Y19" s="165"/>
      <c r="Z19" s="165"/>
      <c r="AA19" s="79">
        <f t="shared" si="2"/>
        <v>0</v>
      </c>
      <c r="AB19" s="64">
        <f t="shared" si="3"/>
        <v>0</v>
      </c>
    </row>
    <row r="20" spans="1:29" s="60" customFormat="1" ht="13.5" customHeight="1" outlineLevel="1">
      <c r="D20" s="195" t="s">
        <v>442</v>
      </c>
      <c r="E20" s="31">
        <v>69</v>
      </c>
      <c r="F20" s="65"/>
      <c r="G20" s="165"/>
      <c r="H20" s="165"/>
      <c r="I20" s="165"/>
      <c r="J20" s="165"/>
      <c r="K20" s="165"/>
      <c r="L20" s="165"/>
      <c r="M20" s="165"/>
      <c r="N20" s="165"/>
      <c r="O20" s="165"/>
      <c r="P20" s="165"/>
      <c r="Q20" s="165"/>
      <c r="R20" s="165"/>
      <c r="S20" s="165"/>
      <c r="T20" s="165"/>
      <c r="U20" s="165"/>
      <c r="V20" s="165"/>
      <c r="W20" s="165"/>
      <c r="X20" s="165"/>
      <c r="Y20" s="165"/>
      <c r="Z20" s="165"/>
      <c r="AA20" s="79">
        <f t="shared" si="2"/>
        <v>0</v>
      </c>
      <c r="AB20" s="64">
        <f t="shared" si="3"/>
        <v>0</v>
      </c>
    </row>
    <row r="21" spans="1:29" s="18" customFormat="1" ht="13.5" customHeight="1" outlineLevel="1">
      <c r="A21" s="18">
        <v>1</v>
      </c>
      <c r="B21" s="48"/>
      <c r="C21" s="48"/>
      <c r="D21" s="196" t="s">
        <v>94</v>
      </c>
      <c r="E21" s="31">
        <v>56</v>
      </c>
      <c r="F21" s="47" t="s">
        <v>342</v>
      </c>
      <c r="G21" s="96"/>
      <c r="H21" s="96"/>
      <c r="I21" s="96"/>
      <c r="J21" s="96"/>
      <c r="K21" s="96"/>
      <c r="L21" s="96"/>
      <c r="M21" s="96"/>
      <c r="N21" s="96"/>
      <c r="O21" s="96"/>
      <c r="P21" s="96"/>
      <c r="Q21" s="96"/>
      <c r="R21" s="96"/>
      <c r="S21" s="96"/>
      <c r="T21" s="96"/>
      <c r="U21" s="96"/>
      <c r="V21" s="96"/>
      <c r="W21" s="96"/>
      <c r="X21" s="96"/>
      <c r="Y21" s="96"/>
      <c r="Z21" s="96"/>
      <c r="AA21" s="79">
        <f t="shared" si="2"/>
        <v>0</v>
      </c>
      <c r="AB21" s="64">
        <f t="shared" si="3"/>
        <v>0</v>
      </c>
    </row>
    <row r="22" spans="1:29" s="19" customFormat="1" ht="13.5" customHeight="1" outlineLevel="1">
      <c r="A22" s="19">
        <v>2</v>
      </c>
      <c r="B22" s="42"/>
      <c r="C22" s="42"/>
      <c r="D22" s="197" t="s">
        <v>96</v>
      </c>
      <c r="E22" s="31">
        <v>65</v>
      </c>
      <c r="F22" s="47" t="s">
        <v>343</v>
      </c>
      <c r="G22" s="96"/>
      <c r="H22" s="93"/>
      <c r="I22" s="93"/>
      <c r="J22" s="93"/>
      <c r="K22" s="93"/>
      <c r="L22" s="93"/>
      <c r="M22" s="93"/>
      <c r="N22" s="93"/>
      <c r="O22" s="93"/>
      <c r="P22" s="93"/>
      <c r="Q22" s="93"/>
      <c r="R22" s="93"/>
      <c r="S22" s="93"/>
      <c r="T22" s="93"/>
      <c r="U22" s="93"/>
      <c r="V22" s="93"/>
      <c r="W22" s="93"/>
      <c r="X22" s="93"/>
      <c r="Y22" s="93"/>
      <c r="Z22" s="93"/>
      <c r="AA22" s="79">
        <f t="shared" si="2"/>
        <v>0</v>
      </c>
      <c r="AB22" s="64">
        <f t="shared" si="3"/>
        <v>0</v>
      </c>
    </row>
    <row r="23" spans="1:29" s="19" customFormat="1" ht="13.5" customHeight="1" outlineLevel="1">
      <c r="A23" s="19">
        <v>3</v>
      </c>
      <c r="B23" s="42">
        <v>1882</v>
      </c>
      <c r="C23" s="42"/>
      <c r="D23" s="195" t="s">
        <v>417</v>
      </c>
      <c r="E23" s="31">
        <v>60</v>
      </c>
      <c r="F23" s="47" t="s">
        <v>344</v>
      </c>
      <c r="G23" s="96"/>
      <c r="H23" s="93"/>
      <c r="I23" s="93"/>
      <c r="J23" s="93"/>
      <c r="K23" s="93"/>
      <c r="L23" s="93"/>
      <c r="M23" s="93"/>
      <c r="N23" s="93"/>
      <c r="O23" s="93"/>
      <c r="P23" s="93"/>
      <c r="Q23" s="93"/>
      <c r="R23" s="93"/>
      <c r="S23" s="93"/>
      <c r="T23" s="93"/>
      <c r="U23" s="93"/>
      <c r="V23" s="93"/>
      <c r="W23" s="93"/>
      <c r="X23" s="93"/>
      <c r="Y23" s="93"/>
      <c r="Z23" s="93"/>
      <c r="AA23" s="79">
        <f t="shared" si="2"/>
        <v>0</v>
      </c>
      <c r="AB23" s="64">
        <f t="shared" si="3"/>
        <v>0</v>
      </c>
      <c r="AC23" s="150"/>
    </row>
    <row r="24" spans="1:29" s="72" customFormat="1" ht="13.5" customHeight="1" outlineLevel="1">
      <c r="D24" s="198" t="s">
        <v>54</v>
      </c>
      <c r="E24" s="31">
        <v>144</v>
      </c>
      <c r="F24" s="47"/>
      <c r="G24" s="96"/>
      <c r="H24" s="93"/>
      <c r="I24" s="93"/>
      <c r="J24" s="93"/>
      <c r="K24" s="93"/>
      <c r="L24" s="93"/>
      <c r="M24" s="93"/>
      <c r="N24" s="93"/>
      <c r="O24" s="93"/>
      <c r="P24" s="93"/>
      <c r="Q24" s="93"/>
      <c r="R24" s="93"/>
      <c r="S24" s="93"/>
      <c r="T24" s="93"/>
      <c r="U24" s="93"/>
      <c r="V24" s="93"/>
      <c r="W24" s="93"/>
      <c r="X24" s="93"/>
      <c r="Y24" s="93"/>
      <c r="Z24" s="93"/>
      <c r="AA24" s="79">
        <f t="shared" si="2"/>
        <v>0</v>
      </c>
      <c r="AB24" s="64">
        <f t="shared" si="3"/>
        <v>0</v>
      </c>
      <c r="AC24" s="166"/>
    </row>
    <row r="25" spans="1:29" s="72" customFormat="1" ht="13.5" customHeight="1" outlineLevel="1">
      <c r="D25" s="196" t="s">
        <v>55</v>
      </c>
      <c r="E25" s="31">
        <v>158</v>
      </c>
      <c r="F25" s="47"/>
      <c r="G25" s="96"/>
      <c r="H25" s="93"/>
      <c r="I25" s="93"/>
      <c r="J25" s="93"/>
      <c r="K25" s="93"/>
      <c r="L25" s="93"/>
      <c r="M25" s="93"/>
      <c r="N25" s="93"/>
      <c r="O25" s="93"/>
      <c r="P25" s="93"/>
      <c r="Q25" s="93"/>
      <c r="R25" s="93"/>
      <c r="S25" s="93"/>
      <c r="T25" s="93"/>
      <c r="U25" s="93"/>
      <c r="V25" s="93"/>
      <c r="W25" s="93"/>
      <c r="X25" s="93"/>
      <c r="Y25" s="93"/>
      <c r="Z25" s="93"/>
      <c r="AA25" s="79">
        <f t="shared" si="2"/>
        <v>0</v>
      </c>
      <c r="AB25" s="64">
        <f t="shared" si="3"/>
        <v>0</v>
      </c>
      <c r="AC25" s="166"/>
    </row>
    <row r="26" spans="1:29" s="18" customFormat="1" ht="13.5" customHeight="1" outlineLevel="1">
      <c r="A26" s="52">
        <v>8</v>
      </c>
      <c r="B26" s="63">
        <v>1871</v>
      </c>
      <c r="C26" s="48"/>
      <c r="D26" s="198" t="s">
        <v>419</v>
      </c>
      <c r="E26" s="31">
        <v>113</v>
      </c>
      <c r="F26" s="47" t="s">
        <v>325</v>
      </c>
      <c r="G26" s="96"/>
      <c r="H26" s="96"/>
      <c r="I26" s="96"/>
      <c r="J26" s="96"/>
      <c r="K26" s="96"/>
      <c r="L26" s="96"/>
      <c r="M26" s="96"/>
      <c r="N26" s="96"/>
      <c r="O26" s="96"/>
      <c r="P26" s="96"/>
      <c r="Q26" s="96"/>
      <c r="R26" s="96"/>
      <c r="S26" s="96"/>
      <c r="T26" s="96"/>
      <c r="U26" s="96"/>
      <c r="V26" s="96"/>
      <c r="W26" s="96"/>
      <c r="X26" s="96"/>
      <c r="Y26" s="96"/>
      <c r="Z26" s="96"/>
      <c r="AA26" s="79">
        <f t="shared" si="2"/>
        <v>0</v>
      </c>
      <c r="AB26" s="64">
        <f t="shared" si="3"/>
        <v>0</v>
      </c>
    </row>
    <row r="27" spans="1:29" s="18" customFormat="1" ht="13.5" customHeight="1" outlineLevel="1">
      <c r="A27" s="52">
        <v>9</v>
      </c>
      <c r="B27" s="63">
        <v>1876</v>
      </c>
      <c r="C27" s="48"/>
      <c r="D27" s="196" t="s">
        <v>445</v>
      </c>
      <c r="E27" s="199">
        <v>121</v>
      </c>
      <c r="F27" s="47" t="s">
        <v>345</v>
      </c>
      <c r="G27" s="96"/>
      <c r="H27" s="96"/>
      <c r="I27" s="96"/>
      <c r="J27" s="96"/>
      <c r="K27" s="96"/>
      <c r="L27" s="96"/>
      <c r="M27" s="96"/>
      <c r="N27" s="96"/>
      <c r="O27" s="96"/>
      <c r="P27" s="96"/>
      <c r="Q27" s="96"/>
      <c r="R27" s="96"/>
      <c r="S27" s="96"/>
      <c r="T27" s="96"/>
      <c r="U27" s="96"/>
      <c r="V27" s="96"/>
      <c r="W27" s="96"/>
      <c r="X27" s="96"/>
      <c r="Y27" s="96"/>
      <c r="Z27" s="96"/>
      <c r="AA27" s="79">
        <f t="shared" si="2"/>
        <v>0</v>
      </c>
      <c r="AB27" s="64">
        <f t="shared" si="3"/>
        <v>0</v>
      </c>
    </row>
    <row r="28" spans="1:29" s="18" customFormat="1" ht="13.5" customHeight="1" outlineLevel="1">
      <c r="A28" s="51">
        <v>10</v>
      </c>
      <c r="B28" s="63">
        <v>1881</v>
      </c>
      <c r="C28" s="48"/>
      <c r="D28" s="196" t="s">
        <v>56</v>
      </c>
      <c r="E28" s="31">
        <v>117</v>
      </c>
      <c r="F28" s="47" t="s">
        <v>346</v>
      </c>
      <c r="G28" s="96"/>
      <c r="H28" s="96"/>
      <c r="I28" s="96"/>
      <c r="J28" s="96"/>
      <c r="K28" s="96"/>
      <c r="L28" s="96"/>
      <c r="M28" s="96"/>
      <c r="N28" s="96"/>
      <c r="O28" s="96"/>
      <c r="P28" s="96"/>
      <c r="Q28" s="96"/>
      <c r="R28" s="96"/>
      <c r="S28" s="96"/>
      <c r="T28" s="96"/>
      <c r="U28" s="96"/>
      <c r="V28" s="96"/>
      <c r="W28" s="96"/>
      <c r="X28" s="96"/>
      <c r="Y28" s="96"/>
      <c r="Z28" s="96"/>
      <c r="AA28" s="79">
        <f t="shared" si="2"/>
        <v>0</v>
      </c>
      <c r="AB28" s="64">
        <f t="shared" si="3"/>
        <v>0</v>
      </c>
    </row>
    <row r="29" spans="1:29" ht="13.5" customHeight="1" outlineLevel="1">
      <c r="D29" s="65" t="s">
        <v>19</v>
      </c>
      <c r="E29" s="65"/>
      <c r="F29" s="74"/>
      <c r="G29" s="88"/>
      <c r="H29" s="88"/>
      <c r="I29" s="88"/>
      <c r="J29" s="88"/>
      <c r="K29" s="88"/>
      <c r="L29" s="88"/>
      <c r="M29" s="88"/>
      <c r="N29" s="88"/>
      <c r="O29" s="88"/>
      <c r="P29" s="88"/>
      <c r="Q29" s="88"/>
      <c r="R29" s="88"/>
      <c r="S29" s="88"/>
      <c r="T29" s="88"/>
      <c r="U29" s="88"/>
      <c r="V29" s="88"/>
      <c r="W29" s="88"/>
      <c r="X29" s="88"/>
      <c r="Y29" s="88"/>
      <c r="Z29" s="88"/>
      <c r="AA29" s="87"/>
    </row>
    <row r="30" spans="1:29" ht="13.5" customHeight="1" outlineLevel="1">
      <c r="A30">
        <v>11</v>
      </c>
      <c r="B30" s="69">
        <v>1855</v>
      </c>
      <c r="C30" s="55"/>
      <c r="D30" s="200" t="s">
        <v>95</v>
      </c>
      <c r="E30" s="31">
        <v>147</v>
      </c>
      <c r="F30" s="113" t="s">
        <v>276</v>
      </c>
      <c r="G30" s="115"/>
      <c r="H30" s="119"/>
      <c r="I30" s="119"/>
      <c r="J30" s="119"/>
      <c r="K30" s="119"/>
      <c r="L30" s="119"/>
      <c r="M30" s="119"/>
      <c r="N30" s="119"/>
      <c r="O30" s="119"/>
      <c r="P30" s="119"/>
      <c r="Q30" s="119"/>
      <c r="R30" s="119"/>
      <c r="S30" s="119"/>
      <c r="T30" s="119"/>
      <c r="U30" s="119"/>
      <c r="V30" s="119"/>
      <c r="W30" s="119"/>
      <c r="X30" s="119"/>
      <c r="Y30" s="119"/>
      <c r="Z30" s="119"/>
      <c r="AA30" s="79">
        <f>SUM(G30:Z30)</f>
        <v>0</v>
      </c>
      <c r="AB30" s="64">
        <f>AA30*E30</f>
        <v>0</v>
      </c>
    </row>
    <row r="31" spans="1:29" ht="13.5" customHeight="1" outlineLevel="1">
      <c r="A31">
        <v>12</v>
      </c>
      <c r="B31" s="69">
        <v>1854</v>
      </c>
      <c r="C31" s="55"/>
      <c r="D31" s="201" t="s">
        <v>374</v>
      </c>
      <c r="E31" s="31">
        <v>158</v>
      </c>
      <c r="F31" s="113" t="s">
        <v>277</v>
      </c>
      <c r="G31" s="115"/>
      <c r="H31" s="119"/>
      <c r="I31" s="119"/>
      <c r="J31" s="119"/>
      <c r="K31" s="119"/>
      <c r="L31" s="119"/>
      <c r="M31" s="119"/>
      <c r="N31" s="119"/>
      <c r="O31" s="119"/>
      <c r="P31" s="119"/>
      <c r="Q31" s="119"/>
      <c r="R31" s="119"/>
      <c r="S31" s="119"/>
      <c r="T31" s="119"/>
      <c r="U31" s="119"/>
      <c r="V31" s="119"/>
      <c r="W31" s="119"/>
      <c r="X31" s="119"/>
      <c r="Y31" s="119"/>
      <c r="Z31" s="119"/>
      <c r="AA31" s="79">
        <f>SUM(G31:Z31)</f>
        <v>0</v>
      </c>
      <c r="AB31" s="64">
        <f>AA31*E31</f>
        <v>0</v>
      </c>
    </row>
    <row r="32" spans="1:29" ht="13.5" customHeight="1" outlineLevel="1">
      <c r="B32" s="60"/>
      <c r="C32" s="60"/>
      <c r="D32" s="65" t="s">
        <v>23</v>
      </c>
      <c r="E32" s="65"/>
      <c r="F32" s="74"/>
      <c r="G32" s="88"/>
      <c r="H32" s="88"/>
      <c r="I32" s="88"/>
      <c r="J32" s="88"/>
      <c r="K32" s="88"/>
      <c r="L32" s="88"/>
      <c r="M32" s="88"/>
      <c r="N32" s="88"/>
      <c r="O32" s="88"/>
      <c r="P32" s="88"/>
      <c r="Q32" s="88"/>
      <c r="R32" s="88"/>
      <c r="S32" s="88"/>
      <c r="T32" s="88"/>
      <c r="U32" s="88"/>
      <c r="V32" s="88"/>
      <c r="W32" s="88"/>
      <c r="X32" s="88"/>
      <c r="Y32" s="88"/>
      <c r="Z32" s="88"/>
      <c r="AA32" s="87"/>
    </row>
    <row r="33" spans="1:28" ht="13.5" customHeight="1" outlineLevel="1">
      <c r="A33">
        <v>14</v>
      </c>
      <c r="B33" s="69">
        <v>1857</v>
      </c>
      <c r="C33" s="55"/>
      <c r="D33" s="201" t="s">
        <v>24</v>
      </c>
      <c r="E33" s="31">
        <v>89</v>
      </c>
      <c r="F33" s="113" t="s">
        <v>278</v>
      </c>
      <c r="G33" s="115"/>
      <c r="H33" s="119"/>
      <c r="I33" s="119"/>
      <c r="J33" s="119"/>
      <c r="K33" s="119"/>
      <c r="L33" s="119"/>
      <c r="M33" s="119"/>
      <c r="N33" s="119"/>
      <c r="O33" s="119"/>
      <c r="P33" s="119"/>
      <c r="Q33" s="119"/>
      <c r="R33" s="119"/>
      <c r="S33" s="119"/>
      <c r="T33" s="119"/>
      <c r="U33" s="119"/>
      <c r="V33" s="119"/>
      <c r="W33" s="119"/>
      <c r="X33" s="119"/>
      <c r="Y33" s="119"/>
      <c r="Z33" s="119"/>
      <c r="AA33" s="79">
        <f>SUM(G33:Z33)</f>
        <v>0</v>
      </c>
      <c r="AB33" s="64">
        <f>AA33*E33</f>
        <v>0</v>
      </c>
    </row>
    <row r="34" spans="1:28" ht="13.5" customHeight="1" outlineLevel="1">
      <c r="A34">
        <v>15</v>
      </c>
      <c r="B34" s="69">
        <v>1858</v>
      </c>
      <c r="C34" s="55"/>
      <c r="D34" s="202" t="s">
        <v>25</v>
      </c>
      <c r="E34" s="203">
        <v>89</v>
      </c>
      <c r="F34" s="113" t="s">
        <v>279</v>
      </c>
      <c r="G34" s="115"/>
      <c r="H34" s="119"/>
      <c r="I34" s="119"/>
      <c r="J34" s="119"/>
      <c r="K34" s="119"/>
      <c r="L34" s="119"/>
      <c r="M34" s="119"/>
      <c r="N34" s="119"/>
      <c r="O34" s="119"/>
      <c r="P34" s="119"/>
      <c r="Q34" s="119"/>
      <c r="R34" s="119"/>
      <c r="S34" s="119"/>
      <c r="T34" s="119"/>
      <c r="U34" s="119"/>
      <c r="V34" s="119"/>
      <c r="W34" s="119"/>
      <c r="X34" s="119"/>
      <c r="Y34" s="119"/>
      <c r="Z34" s="119"/>
      <c r="AA34" s="79">
        <f>SUM(G34:Z34)</f>
        <v>0</v>
      </c>
      <c r="AB34" s="64">
        <f>AA34*E34</f>
        <v>0</v>
      </c>
    </row>
    <row r="35" spans="1:28" ht="13.5" customHeight="1">
      <c r="D35" s="65" t="s">
        <v>185</v>
      </c>
      <c r="E35" s="65"/>
      <c r="F35" s="74"/>
      <c r="G35" s="88"/>
      <c r="H35" s="88"/>
      <c r="I35" s="88"/>
      <c r="J35" s="88"/>
      <c r="K35" s="88"/>
      <c r="L35" s="88"/>
      <c r="M35" s="88"/>
      <c r="N35" s="88"/>
      <c r="O35" s="88"/>
      <c r="P35" s="88"/>
      <c r="Q35" s="88"/>
      <c r="R35" s="88"/>
      <c r="S35" s="88"/>
      <c r="T35" s="88"/>
      <c r="U35" s="88"/>
      <c r="V35" s="88"/>
      <c r="W35" s="88"/>
      <c r="X35" s="88"/>
      <c r="Y35" s="88"/>
      <c r="Z35" s="88"/>
      <c r="AA35" s="87"/>
    </row>
    <row r="36" spans="1:28" s="19" customFormat="1" ht="13.5" customHeight="1" outlineLevel="1">
      <c r="A36" s="19">
        <v>1</v>
      </c>
      <c r="B36" s="42"/>
      <c r="C36" s="42"/>
      <c r="D36" s="204" t="s">
        <v>217</v>
      </c>
      <c r="E36" s="31">
        <v>69</v>
      </c>
      <c r="F36" s="113" t="s">
        <v>347</v>
      </c>
      <c r="G36" s="115"/>
      <c r="H36" s="114"/>
      <c r="I36" s="114"/>
      <c r="J36" s="114"/>
      <c r="K36" s="114"/>
      <c r="L36" s="114"/>
      <c r="M36" s="114"/>
      <c r="N36" s="114"/>
      <c r="O36" s="114"/>
      <c r="P36" s="114"/>
      <c r="Q36" s="114"/>
      <c r="R36" s="114"/>
      <c r="S36" s="114"/>
      <c r="T36" s="114"/>
      <c r="U36" s="114"/>
      <c r="V36" s="114"/>
      <c r="W36" s="114"/>
      <c r="X36" s="114"/>
      <c r="Y36" s="114"/>
      <c r="Z36" s="114"/>
      <c r="AA36" s="79">
        <f t="shared" ref="AA36:AA42" si="5">SUM(G36:Z36)</f>
        <v>0</v>
      </c>
      <c r="AB36" s="64">
        <f t="shared" ref="AB36:AB42" si="6">AA36*E36</f>
        <v>0</v>
      </c>
    </row>
    <row r="37" spans="1:28" s="19" customFormat="1" ht="13.5" customHeight="1" outlineLevel="1">
      <c r="A37" s="19">
        <v>2</v>
      </c>
      <c r="B37" s="42"/>
      <c r="C37" s="42"/>
      <c r="D37" s="205" t="s">
        <v>51</v>
      </c>
      <c r="E37" s="31">
        <v>75</v>
      </c>
      <c r="F37" s="113" t="s">
        <v>348</v>
      </c>
      <c r="G37" s="115"/>
      <c r="H37" s="114"/>
      <c r="I37" s="114"/>
      <c r="J37" s="114"/>
      <c r="K37" s="114"/>
      <c r="L37" s="114"/>
      <c r="M37" s="114"/>
      <c r="N37" s="114"/>
      <c r="O37" s="114"/>
      <c r="P37" s="114"/>
      <c r="Q37" s="114"/>
      <c r="R37" s="114"/>
      <c r="S37" s="114"/>
      <c r="T37" s="114"/>
      <c r="U37" s="114"/>
      <c r="V37" s="114"/>
      <c r="W37" s="114"/>
      <c r="X37" s="114"/>
      <c r="Y37" s="114"/>
      <c r="Z37" s="114"/>
      <c r="AA37" s="79">
        <f t="shared" si="5"/>
        <v>0</v>
      </c>
      <c r="AB37" s="64">
        <f t="shared" si="6"/>
        <v>0</v>
      </c>
    </row>
    <row r="38" spans="1:28" s="19" customFormat="1" ht="13.5" customHeight="1" outlineLevel="1">
      <c r="A38" s="19">
        <v>3</v>
      </c>
      <c r="B38" s="42"/>
      <c r="C38" s="42"/>
      <c r="D38" s="201" t="s">
        <v>97</v>
      </c>
      <c r="E38" s="31">
        <v>64</v>
      </c>
      <c r="F38" s="113" t="s">
        <v>349</v>
      </c>
      <c r="G38" s="115"/>
      <c r="H38" s="114"/>
      <c r="I38" s="114"/>
      <c r="J38" s="114"/>
      <c r="K38" s="114"/>
      <c r="L38" s="114"/>
      <c r="M38" s="114"/>
      <c r="N38" s="114"/>
      <c r="O38" s="114"/>
      <c r="P38" s="114"/>
      <c r="Q38" s="114"/>
      <c r="R38" s="114"/>
      <c r="S38" s="114"/>
      <c r="T38" s="114"/>
      <c r="U38" s="114"/>
      <c r="V38" s="114"/>
      <c r="W38" s="114"/>
      <c r="X38" s="114"/>
      <c r="Y38" s="114"/>
      <c r="Z38" s="114"/>
      <c r="AA38" s="79">
        <f t="shared" si="5"/>
        <v>0</v>
      </c>
      <c r="AB38" s="64">
        <f t="shared" si="6"/>
        <v>0</v>
      </c>
    </row>
    <row r="39" spans="1:28" s="33" customFormat="1" ht="13.5" customHeight="1" outlineLevel="1">
      <c r="A39" s="33">
        <v>4</v>
      </c>
      <c r="B39" s="73">
        <v>1889</v>
      </c>
      <c r="C39" s="72"/>
      <c r="D39" s="205" t="s">
        <v>149</v>
      </c>
      <c r="E39" s="31">
        <v>66</v>
      </c>
      <c r="F39" s="113" t="s">
        <v>304</v>
      </c>
      <c r="G39" s="115"/>
      <c r="H39" s="114"/>
      <c r="I39" s="114"/>
      <c r="J39" s="114"/>
      <c r="K39" s="114"/>
      <c r="L39" s="114"/>
      <c r="M39" s="114"/>
      <c r="N39" s="114"/>
      <c r="O39" s="114"/>
      <c r="P39" s="114"/>
      <c r="Q39" s="114"/>
      <c r="R39" s="114"/>
      <c r="S39" s="114"/>
      <c r="T39" s="114"/>
      <c r="U39" s="114"/>
      <c r="V39" s="114"/>
      <c r="W39" s="114"/>
      <c r="X39" s="114"/>
      <c r="Y39" s="114"/>
      <c r="Z39" s="114"/>
      <c r="AA39" s="79">
        <f t="shared" si="5"/>
        <v>0</v>
      </c>
      <c r="AB39" s="64">
        <f t="shared" si="6"/>
        <v>0</v>
      </c>
    </row>
    <row r="40" spans="1:28" s="33" customFormat="1" ht="13.5" customHeight="1" outlineLevel="1">
      <c r="A40" s="33">
        <v>5</v>
      </c>
      <c r="B40" s="73">
        <v>1887</v>
      </c>
      <c r="C40" s="72"/>
      <c r="D40" s="205" t="s">
        <v>134</v>
      </c>
      <c r="E40" s="31">
        <v>66</v>
      </c>
      <c r="F40" s="113" t="s">
        <v>305</v>
      </c>
      <c r="G40" s="115"/>
      <c r="H40" s="114"/>
      <c r="I40" s="114"/>
      <c r="J40" s="114"/>
      <c r="K40" s="114"/>
      <c r="L40" s="114"/>
      <c r="M40" s="114"/>
      <c r="N40" s="114"/>
      <c r="O40" s="114"/>
      <c r="P40" s="114"/>
      <c r="Q40" s="114"/>
      <c r="R40" s="114"/>
      <c r="S40" s="114"/>
      <c r="T40" s="114"/>
      <c r="U40" s="114"/>
      <c r="V40" s="114"/>
      <c r="W40" s="114"/>
      <c r="X40" s="114"/>
      <c r="Y40" s="114"/>
      <c r="Z40" s="114"/>
      <c r="AA40" s="79">
        <f t="shared" si="5"/>
        <v>0</v>
      </c>
      <c r="AB40" s="64">
        <f t="shared" si="6"/>
        <v>0</v>
      </c>
    </row>
    <row r="41" spans="1:28" s="33" customFormat="1" ht="13.5" customHeight="1" outlineLevel="1">
      <c r="A41" s="33">
        <v>6</v>
      </c>
      <c r="B41" s="73">
        <v>1888</v>
      </c>
      <c r="C41" s="72"/>
      <c r="D41" s="205" t="s">
        <v>143</v>
      </c>
      <c r="E41" s="31">
        <v>66</v>
      </c>
      <c r="F41" s="113" t="s">
        <v>306</v>
      </c>
      <c r="G41" s="115"/>
      <c r="H41" s="114"/>
      <c r="I41" s="114"/>
      <c r="J41" s="114"/>
      <c r="K41" s="114"/>
      <c r="L41" s="114"/>
      <c r="M41" s="114"/>
      <c r="N41" s="114"/>
      <c r="O41" s="114"/>
      <c r="P41" s="114"/>
      <c r="Q41" s="114"/>
      <c r="R41" s="114"/>
      <c r="S41" s="114"/>
      <c r="T41" s="114"/>
      <c r="U41" s="114"/>
      <c r="V41" s="114"/>
      <c r="W41" s="114"/>
      <c r="X41" s="114"/>
      <c r="Y41" s="114"/>
      <c r="Z41" s="114"/>
      <c r="AA41" s="79">
        <f t="shared" si="5"/>
        <v>0</v>
      </c>
      <c r="AB41" s="64">
        <f t="shared" si="6"/>
        <v>0</v>
      </c>
    </row>
    <row r="42" spans="1:28" s="72" customFormat="1" ht="13.5" customHeight="1" outlineLevel="1">
      <c r="B42" s="159">
        <v>1057</v>
      </c>
      <c r="C42" s="159"/>
      <c r="D42" s="206" t="s">
        <v>423</v>
      </c>
      <c r="E42" s="203">
        <v>79</v>
      </c>
      <c r="F42" s="156" t="s">
        <v>424</v>
      </c>
      <c r="G42" s="160"/>
      <c r="H42" s="161"/>
      <c r="I42" s="161"/>
      <c r="J42" s="161"/>
      <c r="K42" s="161"/>
      <c r="L42" s="161"/>
      <c r="M42" s="161"/>
      <c r="N42" s="161"/>
      <c r="O42" s="161"/>
      <c r="P42" s="161"/>
      <c r="Q42" s="161"/>
      <c r="R42" s="161"/>
      <c r="S42" s="161"/>
      <c r="T42" s="161"/>
      <c r="U42" s="161"/>
      <c r="V42" s="161"/>
      <c r="W42" s="161"/>
      <c r="X42" s="161"/>
      <c r="Y42" s="161"/>
      <c r="Z42" s="161"/>
      <c r="AA42" s="104">
        <f t="shared" si="5"/>
        <v>0</v>
      </c>
      <c r="AB42" s="64">
        <f t="shared" si="6"/>
        <v>0</v>
      </c>
    </row>
    <row r="43" spans="1:28" s="72" customFormat="1" ht="13.5" customHeight="1" outlineLevel="1">
      <c r="B43" s="73"/>
      <c r="D43" s="205" t="s">
        <v>383</v>
      </c>
      <c r="E43" s="168">
        <v>85</v>
      </c>
      <c r="F43" s="113"/>
      <c r="G43" s="114"/>
      <c r="H43" s="114"/>
      <c r="I43" s="114"/>
      <c r="J43" s="114"/>
      <c r="K43" s="114"/>
      <c r="L43" s="114"/>
      <c r="M43" s="114"/>
      <c r="N43" s="114"/>
      <c r="O43" s="114"/>
      <c r="P43" s="114"/>
      <c r="Q43" s="114"/>
      <c r="R43" s="114"/>
      <c r="S43" s="114"/>
      <c r="T43" s="114"/>
      <c r="U43" s="114"/>
      <c r="V43" s="114"/>
      <c r="W43" s="114"/>
      <c r="X43" s="114"/>
      <c r="Y43" s="114"/>
      <c r="Z43" s="114"/>
      <c r="AA43" s="79">
        <f>SUM(G43:Z43)</f>
        <v>0</v>
      </c>
      <c r="AB43" s="64">
        <f>AA43*E43</f>
        <v>0</v>
      </c>
    </row>
    <row r="44" spans="1:28" s="72" customFormat="1" ht="13.5" customHeight="1" outlineLevel="1">
      <c r="B44" s="73"/>
      <c r="D44" s="207" t="s">
        <v>384</v>
      </c>
      <c r="E44" s="168">
        <v>81</v>
      </c>
      <c r="F44" s="113"/>
      <c r="G44" s="114"/>
      <c r="H44" s="114"/>
      <c r="I44" s="114"/>
      <c r="J44" s="114"/>
      <c r="K44" s="114"/>
      <c r="L44" s="114"/>
      <c r="M44" s="114"/>
      <c r="N44" s="114"/>
      <c r="O44" s="114"/>
      <c r="P44" s="114"/>
      <c r="Q44" s="114"/>
      <c r="R44" s="114"/>
      <c r="S44" s="114"/>
      <c r="T44" s="114"/>
      <c r="U44" s="114"/>
      <c r="V44" s="114"/>
      <c r="W44" s="114"/>
      <c r="X44" s="114"/>
      <c r="Y44" s="114"/>
      <c r="Z44" s="114"/>
      <c r="AA44" s="79">
        <f>SUM(G44:Z44)</f>
        <v>0</v>
      </c>
      <c r="AB44" s="64">
        <f>AA44*E44</f>
        <v>0</v>
      </c>
    </row>
    <row r="45" spans="1:28" ht="13.5" customHeight="1">
      <c r="D45" s="65" t="s">
        <v>3</v>
      </c>
      <c r="E45" s="65"/>
      <c r="F45" s="74"/>
      <c r="G45" s="88"/>
      <c r="H45" s="88"/>
      <c r="I45" s="88"/>
      <c r="J45" s="88"/>
      <c r="K45" s="88"/>
      <c r="L45" s="88"/>
      <c r="M45" s="88"/>
      <c r="N45" s="88"/>
      <c r="O45" s="88"/>
      <c r="P45" s="88"/>
      <c r="Q45" s="88"/>
      <c r="R45" s="88"/>
      <c r="S45" s="88"/>
      <c r="T45" s="88"/>
      <c r="U45" s="88"/>
      <c r="V45" s="88"/>
      <c r="W45" s="88"/>
      <c r="X45" s="88"/>
      <c r="Y45" s="88"/>
      <c r="Z45" s="88"/>
      <c r="AA45" s="87"/>
    </row>
    <row r="46" spans="1:28" s="18" customFormat="1" ht="13.5" customHeight="1" outlineLevel="1">
      <c r="A46" s="52">
        <v>2</v>
      </c>
      <c r="B46" s="48"/>
      <c r="C46" s="48"/>
      <c r="D46" s="204" t="s">
        <v>98</v>
      </c>
      <c r="E46" s="31">
        <v>67</v>
      </c>
      <c r="F46" s="113" t="s">
        <v>350</v>
      </c>
      <c r="G46" s="115"/>
      <c r="H46" s="115"/>
      <c r="I46" s="115"/>
      <c r="J46" s="115"/>
      <c r="K46" s="115"/>
      <c r="L46" s="115"/>
      <c r="M46" s="115"/>
      <c r="N46" s="115"/>
      <c r="O46" s="115"/>
      <c r="P46" s="115"/>
      <c r="Q46" s="115"/>
      <c r="R46" s="115"/>
      <c r="S46" s="115"/>
      <c r="T46" s="115"/>
      <c r="U46" s="115"/>
      <c r="V46" s="115"/>
      <c r="W46" s="115"/>
      <c r="X46" s="115"/>
      <c r="Y46" s="115"/>
      <c r="Z46" s="115"/>
      <c r="AA46" s="79">
        <f t="shared" ref="AA46:AA94" si="7">SUM(G46:Z46)</f>
        <v>0</v>
      </c>
      <c r="AB46" s="21">
        <f>AA46*E46</f>
        <v>0</v>
      </c>
    </row>
    <row r="47" spans="1:28" s="18" customFormat="1" ht="13.5" customHeight="1" outlineLevel="1">
      <c r="A47" s="52">
        <v>3</v>
      </c>
      <c r="B47" s="48"/>
      <c r="C47" s="48"/>
      <c r="D47" s="204" t="s">
        <v>123</v>
      </c>
      <c r="E47" s="31">
        <v>74</v>
      </c>
      <c r="F47" s="113" t="s">
        <v>351</v>
      </c>
      <c r="G47" s="115"/>
      <c r="H47" s="115"/>
      <c r="I47" s="115"/>
      <c r="J47" s="115"/>
      <c r="K47" s="115"/>
      <c r="L47" s="115"/>
      <c r="M47" s="115"/>
      <c r="N47" s="115"/>
      <c r="O47" s="115"/>
      <c r="P47" s="115"/>
      <c r="Q47" s="115"/>
      <c r="R47" s="115"/>
      <c r="S47" s="115"/>
      <c r="T47" s="115"/>
      <c r="U47" s="115"/>
      <c r="V47" s="115"/>
      <c r="W47" s="115"/>
      <c r="X47" s="115"/>
      <c r="Y47" s="115"/>
      <c r="Z47" s="115"/>
      <c r="AA47" s="79">
        <f t="shared" si="7"/>
        <v>0</v>
      </c>
      <c r="AB47" s="21">
        <f>AA47*E47</f>
        <v>0</v>
      </c>
    </row>
    <row r="48" spans="1:28" s="62" customFormat="1" ht="13.5" customHeight="1" outlineLevel="1">
      <c r="A48" s="72"/>
      <c r="B48" s="107"/>
      <c r="C48" s="72"/>
      <c r="D48" s="54" t="s">
        <v>452</v>
      </c>
      <c r="E48" s="31">
        <v>102</v>
      </c>
      <c r="F48" s="186" t="s">
        <v>453</v>
      </c>
      <c r="G48" s="104"/>
      <c r="H48" s="187"/>
      <c r="I48" s="187"/>
      <c r="J48" s="187"/>
      <c r="K48" s="187"/>
      <c r="L48" s="187"/>
      <c r="M48" s="187"/>
      <c r="N48" s="187"/>
      <c r="O48" s="187"/>
      <c r="P48" s="187"/>
      <c r="Q48" s="187"/>
      <c r="R48" s="187"/>
      <c r="S48" s="187"/>
      <c r="T48" s="187"/>
      <c r="U48" s="187"/>
      <c r="V48" s="187"/>
      <c r="W48" s="187"/>
      <c r="X48" s="187"/>
      <c r="Y48" s="187"/>
      <c r="Z48" s="187"/>
      <c r="AA48" s="104">
        <f t="shared" si="7"/>
        <v>0</v>
      </c>
      <c r="AB48" s="64">
        <f t="shared" ref="AB48" si="8">AA48*E48</f>
        <v>0</v>
      </c>
    </row>
    <row r="49" spans="1:30" s="18" customFormat="1" ht="13.5" customHeight="1" outlineLevel="1">
      <c r="A49" s="72"/>
      <c r="B49" s="72">
        <v>985</v>
      </c>
      <c r="C49" s="72"/>
      <c r="D49" s="208" t="s">
        <v>104</v>
      </c>
      <c r="E49" s="209">
        <v>92</v>
      </c>
      <c r="F49" s="113" t="s">
        <v>321</v>
      </c>
      <c r="G49" s="115"/>
      <c r="H49" s="129"/>
      <c r="I49" s="129"/>
      <c r="J49" s="129"/>
      <c r="K49" s="129"/>
      <c r="L49" s="129"/>
      <c r="M49" s="129"/>
      <c r="N49" s="129"/>
      <c r="O49" s="129"/>
      <c r="P49" s="129"/>
      <c r="Q49" s="129"/>
      <c r="R49" s="129"/>
      <c r="S49" s="129"/>
      <c r="T49" s="129"/>
      <c r="U49" s="129"/>
      <c r="V49" s="129"/>
      <c r="W49" s="129"/>
      <c r="X49" s="129"/>
      <c r="Y49" s="129"/>
      <c r="Z49" s="129"/>
      <c r="AA49" s="79">
        <f t="shared" si="7"/>
        <v>0</v>
      </c>
      <c r="AB49" s="64">
        <f>AA49*E49</f>
        <v>0</v>
      </c>
      <c r="AC49" s="62"/>
    </row>
    <row r="50" spans="1:30" s="19" customFormat="1" ht="13.5" customHeight="1" outlineLevel="1">
      <c r="A50" s="52">
        <v>9</v>
      </c>
      <c r="B50" s="76">
        <v>1898</v>
      </c>
      <c r="C50" s="76">
        <v>8000</v>
      </c>
      <c r="D50" s="210" t="s">
        <v>80</v>
      </c>
      <c r="E50" s="31">
        <v>109</v>
      </c>
      <c r="F50" s="113" t="s">
        <v>261</v>
      </c>
      <c r="G50" s="115"/>
      <c r="H50" s="115"/>
      <c r="I50" s="115"/>
      <c r="J50" s="115"/>
      <c r="K50" s="115"/>
      <c r="L50" s="115"/>
      <c r="M50" s="115"/>
      <c r="N50" s="115"/>
      <c r="O50" s="115"/>
      <c r="P50" s="115"/>
      <c r="Q50" s="115"/>
      <c r="R50" s="115"/>
      <c r="S50" s="115"/>
      <c r="T50" s="115"/>
      <c r="U50" s="115"/>
      <c r="V50" s="115"/>
      <c r="W50" s="115"/>
      <c r="X50" s="115"/>
      <c r="Y50" s="115"/>
      <c r="Z50" s="115"/>
      <c r="AA50" s="79">
        <f t="shared" si="7"/>
        <v>0</v>
      </c>
      <c r="AB50" s="64">
        <f t="shared" ref="AB50:AB97" si="9">AA50*E50</f>
        <v>0</v>
      </c>
    </row>
    <row r="51" spans="1:30" s="18" customFormat="1" ht="13.5" customHeight="1" outlineLevel="1">
      <c r="A51" s="62"/>
      <c r="B51" s="68">
        <v>1010</v>
      </c>
      <c r="C51" s="76">
        <v>8100</v>
      </c>
      <c r="D51" s="35" t="s">
        <v>463</v>
      </c>
      <c r="E51" s="31">
        <v>98</v>
      </c>
      <c r="F51" s="47" t="s">
        <v>464</v>
      </c>
      <c r="G51" s="243"/>
      <c r="H51" s="243"/>
      <c r="I51" s="243"/>
      <c r="J51" s="243"/>
      <c r="K51" s="243"/>
      <c r="L51" s="243"/>
      <c r="M51" s="243"/>
      <c r="N51" s="243"/>
      <c r="O51" s="243"/>
      <c r="P51" s="243"/>
      <c r="Q51" s="243"/>
      <c r="R51" s="243"/>
      <c r="S51" s="243"/>
      <c r="T51" s="243"/>
      <c r="U51" s="243"/>
      <c r="V51" s="243"/>
      <c r="W51" s="243"/>
      <c r="X51" s="243"/>
      <c r="Y51" s="243"/>
      <c r="Z51" s="243"/>
      <c r="AA51" s="79">
        <f t="shared" ref="AA51" si="10">SUM(G51:Z51)</f>
        <v>0</v>
      </c>
      <c r="AB51" s="64">
        <f t="shared" si="9"/>
        <v>0</v>
      </c>
    </row>
    <row r="52" spans="1:30" s="18" customFormat="1" ht="13.5" customHeight="1" outlineLevel="1">
      <c r="A52" s="52">
        <v>11</v>
      </c>
      <c r="B52" s="76">
        <v>1091</v>
      </c>
      <c r="C52" s="76">
        <v>8110</v>
      </c>
      <c r="D52" s="190" t="s">
        <v>145</v>
      </c>
      <c r="E52" s="31">
        <v>69</v>
      </c>
      <c r="F52" s="113" t="s">
        <v>262</v>
      </c>
      <c r="G52" s="124"/>
      <c r="H52" s="124"/>
      <c r="I52" s="124"/>
      <c r="J52" s="124"/>
      <c r="K52" s="124"/>
      <c r="L52" s="124"/>
      <c r="M52" s="124"/>
      <c r="N52" s="124"/>
      <c r="O52" s="124"/>
      <c r="P52" s="124"/>
      <c r="Q52" s="124"/>
      <c r="R52" s="124"/>
      <c r="S52" s="124"/>
      <c r="T52" s="124"/>
      <c r="U52" s="124"/>
      <c r="V52" s="124"/>
      <c r="W52" s="124"/>
      <c r="X52" s="124"/>
      <c r="Y52" s="124"/>
      <c r="Z52" s="124"/>
      <c r="AA52" s="79">
        <f t="shared" si="7"/>
        <v>0</v>
      </c>
      <c r="AB52" s="64">
        <f t="shared" si="9"/>
        <v>0</v>
      </c>
    </row>
    <row r="53" spans="1:30" s="62" customFormat="1" ht="13.5" customHeight="1" outlineLevel="1">
      <c r="B53" s="68"/>
      <c r="C53" s="76"/>
      <c r="D53" s="211" t="s">
        <v>430</v>
      </c>
      <c r="E53" s="203">
        <v>109</v>
      </c>
      <c r="F53" s="113"/>
      <c r="G53" s="124"/>
      <c r="H53" s="124"/>
      <c r="I53" s="124"/>
      <c r="J53" s="124"/>
      <c r="K53" s="124"/>
      <c r="L53" s="124"/>
      <c r="M53" s="124"/>
      <c r="N53" s="124"/>
      <c r="O53" s="124"/>
      <c r="P53" s="124"/>
      <c r="Q53" s="124"/>
      <c r="R53" s="124"/>
      <c r="S53" s="124"/>
      <c r="T53" s="124"/>
      <c r="U53" s="124"/>
      <c r="V53" s="124"/>
      <c r="W53" s="124"/>
      <c r="X53" s="124"/>
      <c r="Y53" s="124"/>
      <c r="Z53" s="124"/>
      <c r="AA53" s="79">
        <f>SUM(G53:Z53)</f>
        <v>0</v>
      </c>
      <c r="AB53" s="64">
        <f>AA53*E53</f>
        <v>0</v>
      </c>
    </row>
    <row r="54" spans="1:30" s="18" customFormat="1" ht="13.5" customHeight="1" outlineLevel="1">
      <c r="A54" s="52">
        <v>14</v>
      </c>
      <c r="B54" s="70">
        <v>1903</v>
      </c>
      <c r="C54" s="68">
        <v>9000</v>
      </c>
      <c r="D54" s="212" t="s">
        <v>129</v>
      </c>
      <c r="E54" s="31">
        <v>104</v>
      </c>
      <c r="F54" s="113" t="s">
        <v>264</v>
      </c>
      <c r="G54" s="124"/>
      <c r="H54" s="124"/>
      <c r="I54" s="124"/>
      <c r="J54" s="124"/>
      <c r="K54" s="124"/>
      <c r="L54" s="124"/>
      <c r="M54" s="124"/>
      <c r="N54" s="124"/>
      <c r="O54" s="124"/>
      <c r="P54" s="124"/>
      <c r="Q54" s="124"/>
      <c r="R54" s="124"/>
      <c r="S54" s="124"/>
      <c r="T54" s="124"/>
      <c r="U54" s="124"/>
      <c r="V54" s="124"/>
      <c r="W54" s="124"/>
      <c r="X54" s="124"/>
      <c r="Y54" s="124"/>
      <c r="Z54" s="124"/>
      <c r="AA54" s="79">
        <f t="shared" si="7"/>
        <v>0</v>
      </c>
      <c r="AB54" s="64">
        <f t="shared" si="9"/>
        <v>0</v>
      </c>
    </row>
    <row r="55" spans="1:30" s="51" customFormat="1" ht="13.5" customHeight="1" outlineLevel="1">
      <c r="A55" s="72"/>
      <c r="B55" s="68"/>
      <c r="C55" s="68"/>
      <c r="D55" s="212" t="s">
        <v>387</v>
      </c>
      <c r="E55" s="31">
        <v>104</v>
      </c>
      <c r="F55" s="125" t="s">
        <v>388</v>
      </c>
      <c r="G55" s="126"/>
      <c r="H55" s="126"/>
      <c r="I55" s="126"/>
      <c r="J55" s="126"/>
      <c r="K55" s="126"/>
      <c r="L55" s="126"/>
      <c r="M55" s="126"/>
      <c r="N55" s="126"/>
      <c r="O55" s="126"/>
      <c r="P55" s="126"/>
      <c r="Q55" s="126"/>
      <c r="R55" s="126"/>
      <c r="S55" s="126"/>
      <c r="T55" s="126"/>
      <c r="U55" s="126"/>
      <c r="V55" s="126"/>
      <c r="W55" s="126"/>
      <c r="X55" s="126"/>
      <c r="Y55" s="126"/>
      <c r="Z55" s="126"/>
      <c r="AA55" s="79">
        <f>SUM(G55:Z55)</f>
        <v>0</v>
      </c>
      <c r="AB55" s="64">
        <f t="shared" si="9"/>
        <v>0</v>
      </c>
    </row>
    <row r="56" spans="1:30" s="62" customFormat="1" ht="13.5" customHeight="1" outlineLevel="1">
      <c r="A56" s="52">
        <v>15</v>
      </c>
      <c r="B56" s="70">
        <v>1967</v>
      </c>
      <c r="C56" s="76">
        <v>9050</v>
      </c>
      <c r="D56" s="190" t="s">
        <v>214</v>
      </c>
      <c r="E56" s="31">
        <v>121</v>
      </c>
      <c r="F56" s="113" t="s">
        <v>265</v>
      </c>
      <c r="G56" s="124"/>
      <c r="H56" s="124"/>
      <c r="I56" s="124"/>
      <c r="J56" s="124"/>
      <c r="K56" s="124"/>
      <c r="L56" s="124"/>
      <c r="M56" s="124"/>
      <c r="N56" s="124"/>
      <c r="O56" s="124"/>
      <c r="P56" s="124"/>
      <c r="Q56" s="124"/>
      <c r="R56" s="124"/>
      <c r="S56" s="124"/>
      <c r="T56" s="124"/>
      <c r="U56" s="124"/>
      <c r="V56" s="124"/>
      <c r="W56" s="124"/>
      <c r="X56" s="124"/>
      <c r="Y56" s="124"/>
      <c r="Z56" s="124"/>
      <c r="AA56" s="79">
        <f t="shared" si="7"/>
        <v>0</v>
      </c>
      <c r="AB56" s="64">
        <f t="shared" si="9"/>
        <v>0</v>
      </c>
    </row>
    <row r="57" spans="1:30" s="62" customFormat="1" ht="13.5" customHeight="1" outlineLevel="1">
      <c r="B57" s="68"/>
      <c r="C57" s="76">
        <v>9050</v>
      </c>
      <c r="D57" s="35" t="s">
        <v>465</v>
      </c>
      <c r="E57" s="66">
        <v>110</v>
      </c>
      <c r="F57" s="113" t="s">
        <v>274</v>
      </c>
      <c r="G57" s="144"/>
      <c r="H57" s="144"/>
      <c r="I57" s="144"/>
      <c r="J57" s="144"/>
      <c r="K57" s="144"/>
      <c r="L57" s="144"/>
      <c r="M57" s="144"/>
      <c r="N57" s="144"/>
      <c r="O57" s="144"/>
      <c r="P57" s="144"/>
      <c r="Q57" s="144"/>
      <c r="R57" s="144"/>
      <c r="S57" s="144"/>
      <c r="T57" s="144"/>
      <c r="U57" s="144"/>
      <c r="V57" s="144"/>
      <c r="W57" s="144"/>
      <c r="X57" s="144"/>
      <c r="Y57" s="144"/>
      <c r="Z57" s="144"/>
      <c r="AA57" s="79">
        <f t="shared" si="7"/>
        <v>0</v>
      </c>
      <c r="AB57" s="64">
        <f t="shared" si="9"/>
        <v>0</v>
      </c>
    </row>
    <row r="58" spans="1:30" s="62" customFormat="1" ht="13.5" customHeight="1" outlineLevel="1">
      <c r="A58" s="52">
        <v>16</v>
      </c>
      <c r="B58" s="70">
        <v>1810</v>
      </c>
      <c r="C58" s="68">
        <v>9060</v>
      </c>
      <c r="D58" s="190" t="s">
        <v>197</v>
      </c>
      <c r="E58" s="31">
        <v>121</v>
      </c>
      <c r="F58" s="113" t="s">
        <v>266</v>
      </c>
      <c r="G58" s="124"/>
      <c r="H58" s="124"/>
      <c r="I58" s="124"/>
      <c r="J58" s="124"/>
      <c r="K58" s="124"/>
      <c r="L58" s="124"/>
      <c r="M58" s="124"/>
      <c r="N58" s="124"/>
      <c r="O58" s="124"/>
      <c r="P58" s="124"/>
      <c r="Q58" s="124"/>
      <c r="R58" s="124"/>
      <c r="S58" s="124"/>
      <c r="T58" s="124"/>
      <c r="U58" s="124"/>
      <c r="V58" s="124"/>
      <c r="W58" s="124"/>
      <c r="X58" s="124"/>
      <c r="Y58" s="124"/>
      <c r="Z58" s="124"/>
      <c r="AA58" s="79">
        <f t="shared" si="7"/>
        <v>0</v>
      </c>
      <c r="AB58" s="64">
        <f t="shared" si="9"/>
        <v>0</v>
      </c>
    </row>
    <row r="59" spans="1:30" s="62" customFormat="1" ht="13.5" customHeight="1" outlineLevel="1">
      <c r="A59" s="72"/>
      <c r="B59" s="70">
        <v>1997</v>
      </c>
      <c r="C59" s="68">
        <v>9100</v>
      </c>
      <c r="D59" s="190" t="s">
        <v>363</v>
      </c>
      <c r="E59" s="31">
        <v>115</v>
      </c>
      <c r="F59" s="113" t="s">
        <v>268</v>
      </c>
      <c r="G59" s="124"/>
      <c r="H59" s="124"/>
      <c r="I59" s="124"/>
      <c r="J59" s="124"/>
      <c r="K59" s="124"/>
      <c r="L59" s="124"/>
      <c r="M59" s="124"/>
      <c r="N59" s="124"/>
      <c r="O59" s="124"/>
      <c r="P59" s="124"/>
      <c r="Q59" s="124"/>
      <c r="R59" s="124"/>
      <c r="S59" s="124"/>
      <c r="T59" s="124"/>
      <c r="U59" s="124"/>
      <c r="V59" s="124"/>
      <c r="W59" s="124"/>
      <c r="X59" s="124"/>
      <c r="Y59" s="124"/>
      <c r="Z59" s="124"/>
      <c r="AA59" s="79">
        <f t="shared" si="7"/>
        <v>0</v>
      </c>
      <c r="AB59" s="64">
        <f t="shared" ref="AB59:AB84" si="11">AA59*E59</f>
        <v>0</v>
      </c>
    </row>
    <row r="60" spans="1:30" s="62" customFormat="1" ht="13.5" customHeight="1" outlineLevel="1">
      <c r="D60" s="213" t="s">
        <v>20</v>
      </c>
      <c r="E60" s="45">
        <v>104</v>
      </c>
      <c r="F60" s="113" t="s">
        <v>362</v>
      </c>
      <c r="G60" s="115"/>
      <c r="H60" s="115"/>
      <c r="I60" s="115"/>
      <c r="J60" s="115"/>
      <c r="K60" s="115"/>
      <c r="L60" s="115"/>
      <c r="M60" s="115"/>
      <c r="N60" s="115"/>
      <c r="O60" s="115"/>
      <c r="P60" s="115"/>
      <c r="Q60" s="115"/>
      <c r="R60" s="115"/>
      <c r="S60" s="115"/>
      <c r="T60" s="115"/>
      <c r="U60" s="115"/>
      <c r="V60" s="115"/>
      <c r="W60" s="115"/>
      <c r="X60" s="115"/>
      <c r="Y60" s="115"/>
      <c r="Z60" s="115"/>
      <c r="AA60" s="79">
        <f t="shared" si="7"/>
        <v>0</v>
      </c>
      <c r="AB60" s="64">
        <f t="shared" si="11"/>
        <v>0</v>
      </c>
    </row>
    <row r="61" spans="1:30" s="62" customFormat="1" ht="13.5" customHeight="1" outlineLevel="1">
      <c r="A61" s="72"/>
      <c r="B61" s="68"/>
      <c r="C61" s="68"/>
      <c r="D61" s="190" t="s">
        <v>389</v>
      </c>
      <c r="E61" s="31">
        <v>106</v>
      </c>
      <c r="F61" s="125" t="s">
        <v>390</v>
      </c>
      <c r="G61" s="126"/>
      <c r="H61" s="126"/>
      <c r="I61" s="126"/>
      <c r="J61" s="126"/>
      <c r="K61" s="126"/>
      <c r="L61" s="126"/>
      <c r="M61" s="126"/>
      <c r="N61" s="126"/>
      <c r="O61" s="126"/>
      <c r="P61" s="126"/>
      <c r="Q61" s="126"/>
      <c r="R61" s="126"/>
      <c r="S61" s="126"/>
      <c r="T61" s="126"/>
      <c r="U61" s="126"/>
      <c r="V61" s="126"/>
      <c r="W61" s="126"/>
      <c r="X61" s="126"/>
      <c r="Y61" s="126"/>
      <c r="Z61" s="126"/>
      <c r="AA61" s="79">
        <f>SUM(G61:Z61)</f>
        <v>0</v>
      </c>
      <c r="AB61" s="64">
        <f t="shared" si="11"/>
        <v>0</v>
      </c>
    </row>
    <row r="62" spans="1:30" s="62" customFormat="1" ht="13.5" customHeight="1" outlineLevel="1">
      <c r="A62" s="72"/>
      <c r="B62" s="68"/>
      <c r="C62" s="68"/>
      <c r="D62" s="190" t="s">
        <v>391</v>
      </c>
      <c r="E62" s="31">
        <v>121</v>
      </c>
      <c r="F62" s="125" t="s">
        <v>392</v>
      </c>
      <c r="G62" s="126"/>
      <c r="H62" s="126"/>
      <c r="I62" s="126"/>
      <c r="J62" s="126"/>
      <c r="K62" s="126"/>
      <c r="L62" s="126"/>
      <c r="M62" s="126"/>
      <c r="N62" s="126"/>
      <c r="O62" s="126"/>
      <c r="P62" s="126"/>
      <c r="Q62" s="126"/>
      <c r="R62" s="126"/>
      <c r="S62" s="126"/>
      <c r="T62" s="126"/>
      <c r="U62" s="126"/>
      <c r="V62" s="126"/>
      <c r="W62" s="126"/>
      <c r="X62" s="126"/>
      <c r="Y62" s="126"/>
      <c r="Z62" s="126"/>
      <c r="AA62" s="79">
        <f>SUM(G62:Z62)</f>
        <v>0</v>
      </c>
      <c r="AB62" s="64">
        <f t="shared" si="11"/>
        <v>0</v>
      </c>
    </row>
    <row r="63" spans="1:30" s="62" customFormat="1" ht="13.5" customHeight="1" outlineLevel="1">
      <c r="B63" s="109">
        <v>1001</v>
      </c>
      <c r="D63" s="190" t="s">
        <v>454</v>
      </c>
      <c r="E63" s="31">
        <v>106</v>
      </c>
      <c r="F63" s="136" t="s">
        <v>455</v>
      </c>
      <c r="G63" s="147"/>
      <c r="H63" s="147"/>
      <c r="I63" s="147"/>
      <c r="J63" s="147"/>
      <c r="K63" s="147"/>
      <c r="L63" s="147"/>
      <c r="M63" s="147"/>
      <c r="N63" s="147"/>
      <c r="O63" s="147"/>
      <c r="P63" s="147"/>
      <c r="Q63" s="147"/>
      <c r="R63" s="147"/>
      <c r="S63" s="147"/>
      <c r="T63" s="147"/>
      <c r="U63" s="147"/>
      <c r="V63" s="147"/>
      <c r="W63" s="147"/>
      <c r="X63" s="147"/>
      <c r="Y63" s="147"/>
      <c r="Z63" s="147"/>
      <c r="AA63" s="79">
        <f t="shared" ref="AA63" si="12">SUM(G63:Z63)</f>
        <v>0</v>
      </c>
      <c r="AB63" s="64">
        <f t="shared" si="11"/>
        <v>0</v>
      </c>
    </row>
    <row r="64" spans="1:30" s="164" customFormat="1" ht="13.5" customHeight="1" outlineLevel="1">
      <c r="A64" s="72"/>
      <c r="B64" s="70">
        <v>849</v>
      </c>
      <c r="C64" s="76">
        <v>9110</v>
      </c>
      <c r="D64" s="190" t="s">
        <v>103</v>
      </c>
      <c r="E64" s="31">
        <v>161</v>
      </c>
      <c r="F64" s="113"/>
      <c r="G64" s="124"/>
      <c r="H64" s="124"/>
      <c r="I64" s="124"/>
      <c r="J64" s="124"/>
      <c r="K64" s="124"/>
      <c r="L64" s="124"/>
      <c r="M64" s="124"/>
      <c r="N64" s="124"/>
      <c r="O64" s="124"/>
      <c r="P64" s="124"/>
      <c r="Q64" s="124"/>
      <c r="R64" s="124"/>
      <c r="S64" s="124"/>
      <c r="T64" s="124"/>
      <c r="U64" s="124"/>
      <c r="V64" s="124"/>
      <c r="W64" s="124"/>
      <c r="X64" s="124"/>
      <c r="Y64" s="124"/>
      <c r="Z64" s="124"/>
      <c r="AA64" s="79">
        <f t="shared" si="7"/>
        <v>0</v>
      </c>
      <c r="AB64" s="64">
        <f t="shared" si="11"/>
        <v>0</v>
      </c>
      <c r="AC64" s="172"/>
      <c r="AD64" s="172"/>
    </row>
    <row r="65" spans="1:30" s="62" customFormat="1" ht="13.5" customHeight="1" outlineLevel="1">
      <c r="A65" s="164"/>
      <c r="B65" s="70"/>
      <c r="C65" s="70"/>
      <c r="D65" s="190" t="s">
        <v>461</v>
      </c>
      <c r="E65" s="31">
        <v>161</v>
      </c>
      <c r="F65" s="236"/>
      <c r="G65" s="237"/>
      <c r="H65" s="237"/>
      <c r="I65" s="237"/>
      <c r="J65" s="237"/>
      <c r="K65" s="237"/>
      <c r="L65" s="237"/>
      <c r="M65" s="237"/>
      <c r="N65" s="237"/>
      <c r="O65" s="237"/>
      <c r="P65" s="237"/>
      <c r="Q65" s="237"/>
      <c r="R65" s="237"/>
      <c r="S65" s="237"/>
      <c r="T65" s="237"/>
      <c r="U65" s="237"/>
      <c r="V65" s="237"/>
      <c r="W65" s="237"/>
      <c r="X65" s="237"/>
      <c r="Y65" s="237"/>
      <c r="Z65" s="237"/>
      <c r="AA65" s="240">
        <f t="shared" ref="AA65" si="13">SUM(G65:Z65)</f>
        <v>0</v>
      </c>
      <c r="AB65" s="241">
        <f t="shared" si="11"/>
        <v>0</v>
      </c>
      <c r="AC65" s="172"/>
      <c r="AD65" s="172"/>
    </row>
    <row r="66" spans="1:30" s="62" customFormat="1" ht="13.5" customHeight="1" outlineLevel="1">
      <c r="A66" s="164"/>
      <c r="B66" s="68"/>
      <c r="C66" s="76"/>
      <c r="D66" s="190" t="s">
        <v>447</v>
      </c>
      <c r="E66" s="31">
        <v>117</v>
      </c>
      <c r="F66" s="113"/>
      <c r="G66" s="144"/>
      <c r="H66" s="144"/>
      <c r="I66" s="144"/>
      <c r="J66" s="144"/>
      <c r="K66" s="144"/>
      <c r="L66" s="144"/>
      <c r="M66" s="144"/>
      <c r="N66" s="144"/>
      <c r="O66" s="144"/>
      <c r="P66" s="144"/>
      <c r="Q66" s="144"/>
      <c r="R66" s="144"/>
      <c r="S66" s="144"/>
      <c r="T66" s="144"/>
      <c r="U66" s="144"/>
      <c r="V66" s="144"/>
      <c r="W66" s="144"/>
      <c r="X66" s="144"/>
      <c r="Y66" s="144"/>
      <c r="Z66" s="144"/>
      <c r="AA66" s="240">
        <f t="shared" ref="AA66:AA67" si="14">SUM(G66:Z66)</f>
        <v>0</v>
      </c>
      <c r="AB66" s="241">
        <f t="shared" si="11"/>
        <v>0</v>
      </c>
      <c r="AC66" s="172"/>
      <c r="AD66" s="172"/>
    </row>
    <row r="67" spans="1:30" s="62" customFormat="1" ht="13.5" customHeight="1" outlineLevel="1">
      <c r="A67" s="164"/>
      <c r="B67" s="68"/>
      <c r="C67" s="76"/>
      <c r="D67" s="190" t="s">
        <v>448</v>
      </c>
      <c r="E67" s="31">
        <v>117</v>
      </c>
      <c r="F67" s="113"/>
      <c r="G67" s="144"/>
      <c r="H67" s="144"/>
      <c r="I67" s="144"/>
      <c r="J67" s="144"/>
      <c r="K67" s="144"/>
      <c r="L67" s="144"/>
      <c r="M67" s="144"/>
      <c r="N67" s="144"/>
      <c r="O67" s="144"/>
      <c r="P67" s="144"/>
      <c r="Q67" s="144"/>
      <c r="R67" s="144"/>
      <c r="S67" s="144"/>
      <c r="T67" s="144"/>
      <c r="U67" s="144"/>
      <c r="V67" s="144"/>
      <c r="W67" s="144"/>
      <c r="X67" s="144"/>
      <c r="Y67" s="144"/>
      <c r="Z67" s="144"/>
      <c r="AA67" s="240">
        <f t="shared" si="14"/>
        <v>0</v>
      </c>
      <c r="AB67" s="241">
        <f t="shared" si="11"/>
        <v>0</v>
      </c>
      <c r="AC67" s="172"/>
      <c r="AD67" s="172"/>
    </row>
    <row r="68" spans="1:30" s="62" customFormat="1" ht="13.5" customHeight="1" outlineLevel="1">
      <c r="B68" s="68"/>
      <c r="C68" s="68"/>
      <c r="D68" s="190" t="s">
        <v>393</v>
      </c>
      <c r="E68" s="31">
        <v>91</v>
      </c>
      <c r="F68" s="113"/>
      <c r="G68" s="126"/>
      <c r="H68" s="126"/>
      <c r="I68" s="126"/>
      <c r="J68" s="126"/>
      <c r="K68" s="126"/>
      <c r="L68" s="126"/>
      <c r="M68" s="126"/>
      <c r="N68" s="126"/>
      <c r="O68" s="126"/>
      <c r="P68" s="126"/>
      <c r="Q68" s="126"/>
      <c r="R68" s="126"/>
      <c r="S68" s="126"/>
      <c r="T68" s="126"/>
      <c r="U68" s="126"/>
      <c r="V68" s="126"/>
      <c r="W68" s="126"/>
      <c r="X68" s="126"/>
      <c r="Y68" s="126"/>
      <c r="Z68" s="126"/>
      <c r="AA68" s="240">
        <f>SUM(G68:Z68)</f>
        <v>0</v>
      </c>
      <c r="AB68" s="241">
        <f t="shared" si="11"/>
        <v>0</v>
      </c>
      <c r="AC68" s="172"/>
      <c r="AD68" s="172"/>
    </row>
    <row r="69" spans="1:30" s="62" customFormat="1" ht="13.5" customHeight="1" outlineLevel="1">
      <c r="A69" s="72"/>
      <c r="B69" s="70">
        <v>1900</v>
      </c>
      <c r="C69" s="68">
        <v>9120</v>
      </c>
      <c r="D69" s="190" t="s">
        <v>148</v>
      </c>
      <c r="E69" s="31">
        <v>106</v>
      </c>
      <c r="F69" s="113"/>
      <c r="G69" s="124"/>
      <c r="H69" s="124"/>
      <c r="I69" s="124"/>
      <c r="J69" s="124"/>
      <c r="K69" s="124"/>
      <c r="L69" s="124"/>
      <c r="M69" s="124"/>
      <c r="N69" s="124"/>
      <c r="O69" s="124"/>
      <c r="P69" s="124"/>
      <c r="Q69" s="124"/>
      <c r="R69" s="124"/>
      <c r="S69" s="124"/>
      <c r="T69" s="124"/>
      <c r="U69" s="124"/>
      <c r="V69" s="124"/>
      <c r="W69" s="124"/>
      <c r="X69" s="124"/>
      <c r="Y69" s="124"/>
      <c r="Z69" s="124"/>
      <c r="AA69" s="240">
        <f t="shared" si="7"/>
        <v>0</v>
      </c>
      <c r="AB69" s="241">
        <f t="shared" si="11"/>
        <v>0</v>
      </c>
      <c r="AC69" s="172"/>
      <c r="AD69" s="172"/>
    </row>
    <row r="70" spans="1:30" s="62" customFormat="1" ht="13.5" customHeight="1" outlineLevel="1">
      <c r="A70" s="72"/>
      <c r="B70" s="70">
        <v>1901</v>
      </c>
      <c r="C70" s="76">
        <v>9130</v>
      </c>
      <c r="D70" s="190" t="s">
        <v>84</v>
      </c>
      <c r="E70" s="31">
        <v>121</v>
      </c>
      <c r="F70" s="113"/>
      <c r="G70" s="124"/>
      <c r="H70" s="124"/>
      <c r="I70" s="124"/>
      <c r="J70" s="124"/>
      <c r="K70" s="124"/>
      <c r="L70" s="124"/>
      <c r="M70" s="124"/>
      <c r="N70" s="124"/>
      <c r="O70" s="124"/>
      <c r="P70" s="124"/>
      <c r="Q70" s="124"/>
      <c r="R70" s="124"/>
      <c r="S70" s="124"/>
      <c r="T70" s="124"/>
      <c r="U70" s="124"/>
      <c r="V70" s="124"/>
      <c r="W70" s="124"/>
      <c r="X70" s="124"/>
      <c r="Y70" s="124"/>
      <c r="Z70" s="124"/>
      <c r="AA70" s="240">
        <f t="shared" si="7"/>
        <v>0</v>
      </c>
      <c r="AB70" s="241">
        <f t="shared" si="11"/>
        <v>0</v>
      </c>
      <c r="AC70" s="172"/>
      <c r="AD70" s="172"/>
    </row>
    <row r="71" spans="1:30" s="62" customFormat="1" ht="13.5" customHeight="1" outlineLevel="1">
      <c r="A71" s="72"/>
      <c r="B71" s="70">
        <v>1902</v>
      </c>
      <c r="C71" s="68">
        <v>9140</v>
      </c>
      <c r="D71" s="190" t="s">
        <v>187</v>
      </c>
      <c r="E71" s="31">
        <v>115</v>
      </c>
      <c r="F71" s="113"/>
      <c r="G71" s="124"/>
      <c r="H71" s="124"/>
      <c r="I71" s="124"/>
      <c r="J71" s="124"/>
      <c r="K71" s="124"/>
      <c r="L71" s="124"/>
      <c r="M71" s="124"/>
      <c r="N71" s="124"/>
      <c r="O71" s="124"/>
      <c r="P71" s="124"/>
      <c r="Q71" s="124"/>
      <c r="R71" s="124"/>
      <c r="S71" s="124"/>
      <c r="T71" s="124"/>
      <c r="U71" s="124"/>
      <c r="V71" s="124"/>
      <c r="W71" s="124"/>
      <c r="X71" s="124"/>
      <c r="Y71" s="124"/>
      <c r="Z71" s="124"/>
      <c r="AA71" s="240">
        <f t="shared" si="7"/>
        <v>0</v>
      </c>
      <c r="AB71" s="241">
        <f t="shared" si="11"/>
        <v>0</v>
      </c>
      <c r="AC71" s="172"/>
      <c r="AD71" s="172"/>
    </row>
    <row r="72" spans="1:30" s="62" customFormat="1" ht="13.5" customHeight="1" outlineLevel="1">
      <c r="A72" s="72"/>
      <c r="B72" s="68"/>
      <c r="C72" s="68"/>
      <c r="D72" s="190" t="s">
        <v>394</v>
      </c>
      <c r="E72" s="31">
        <v>115</v>
      </c>
      <c r="F72" s="125" t="s">
        <v>395</v>
      </c>
      <c r="G72" s="126"/>
      <c r="H72" s="126"/>
      <c r="I72" s="126"/>
      <c r="J72" s="126"/>
      <c r="K72" s="126"/>
      <c r="L72" s="126"/>
      <c r="M72" s="126"/>
      <c r="N72" s="126"/>
      <c r="O72" s="126"/>
      <c r="P72" s="126"/>
      <c r="Q72" s="126"/>
      <c r="R72" s="126"/>
      <c r="S72" s="126"/>
      <c r="T72" s="126"/>
      <c r="U72" s="126"/>
      <c r="V72" s="126"/>
      <c r="W72" s="126"/>
      <c r="X72" s="126"/>
      <c r="Y72" s="126"/>
      <c r="Z72" s="126"/>
      <c r="AA72" s="240">
        <f>SUM(G72:Z72)</f>
        <v>0</v>
      </c>
      <c r="AB72" s="241">
        <f t="shared" si="11"/>
        <v>0</v>
      </c>
      <c r="AC72" s="172"/>
      <c r="AD72" s="172"/>
    </row>
    <row r="73" spans="1:30" s="62" customFormat="1" ht="13.5" customHeight="1" outlineLevel="1">
      <c r="A73" s="72"/>
      <c r="B73" s="68"/>
      <c r="C73" s="68"/>
      <c r="D73" s="190" t="s">
        <v>396</v>
      </c>
      <c r="E73" s="31">
        <v>121</v>
      </c>
      <c r="F73" s="125" t="s">
        <v>397</v>
      </c>
      <c r="G73" s="126"/>
      <c r="H73" s="126"/>
      <c r="I73" s="126"/>
      <c r="J73" s="126"/>
      <c r="K73" s="126"/>
      <c r="L73" s="126"/>
      <c r="M73" s="126"/>
      <c r="N73" s="126"/>
      <c r="O73" s="126"/>
      <c r="P73" s="126"/>
      <c r="Q73" s="126"/>
      <c r="R73" s="126"/>
      <c r="S73" s="126"/>
      <c r="T73" s="126"/>
      <c r="U73" s="126"/>
      <c r="V73" s="126"/>
      <c r="W73" s="126"/>
      <c r="X73" s="126"/>
      <c r="Y73" s="126"/>
      <c r="Z73" s="126"/>
      <c r="AA73" s="240">
        <f>SUM(G73:Z73)</f>
        <v>0</v>
      </c>
      <c r="AB73" s="241">
        <f t="shared" si="11"/>
        <v>0</v>
      </c>
      <c r="AC73" s="172"/>
      <c r="AD73" s="172"/>
    </row>
    <row r="74" spans="1:30" s="164" customFormat="1" ht="13.5" customHeight="1" outlineLevel="1">
      <c r="A74" s="72"/>
      <c r="B74" s="70">
        <v>1998</v>
      </c>
      <c r="C74" s="76">
        <v>9150</v>
      </c>
      <c r="D74" s="190" t="s">
        <v>364</v>
      </c>
      <c r="E74" s="31">
        <v>121</v>
      </c>
      <c r="F74" s="113"/>
      <c r="G74" s="124"/>
      <c r="H74" s="124"/>
      <c r="I74" s="124"/>
      <c r="J74" s="124"/>
      <c r="K74" s="124"/>
      <c r="L74" s="124"/>
      <c r="M74" s="124"/>
      <c r="N74" s="124"/>
      <c r="O74" s="124"/>
      <c r="P74" s="124"/>
      <c r="Q74" s="124"/>
      <c r="R74" s="124"/>
      <c r="S74" s="124"/>
      <c r="T74" s="124"/>
      <c r="U74" s="124"/>
      <c r="V74" s="124"/>
      <c r="W74" s="124"/>
      <c r="X74" s="124"/>
      <c r="Y74" s="124"/>
      <c r="Z74" s="124"/>
      <c r="AA74" s="240">
        <f t="shared" si="7"/>
        <v>0</v>
      </c>
      <c r="AB74" s="241">
        <f t="shared" si="11"/>
        <v>0</v>
      </c>
      <c r="AC74" s="172"/>
      <c r="AD74" s="172"/>
    </row>
    <row r="75" spans="1:30" s="62" customFormat="1" ht="13.5" customHeight="1" outlineLevel="1">
      <c r="A75" s="164"/>
      <c r="B75" s="70"/>
      <c r="C75" s="70"/>
      <c r="D75" s="212" t="s">
        <v>462</v>
      </c>
      <c r="E75" s="31">
        <v>150</v>
      </c>
      <c r="F75" s="236"/>
      <c r="G75" s="237"/>
      <c r="H75" s="237"/>
      <c r="I75" s="237"/>
      <c r="J75" s="237"/>
      <c r="K75" s="237"/>
      <c r="L75" s="237"/>
      <c r="M75" s="237"/>
      <c r="N75" s="237"/>
      <c r="O75" s="237"/>
      <c r="P75" s="237"/>
      <c r="Q75" s="237"/>
      <c r="R75" s="237"/>
      <c r="S75" s="237"/>
      <c r="T75" s="237"/>
      <c r="U75" s="237"/>
      <c r="V75" s="237"/>
      <c r="W75" s="237"/>
      <c r="X75" s="237"/>
      <c r="Y75" s="237"/>
      <c r="Z75" s="238"/>
      <c r="AA75" s="240">
        <f t="shared" ref="AA75" si="15">SUM(G75:Z75)</f>
        <v>0</v>
      </c>
      <c r="AB75" s="241">
        <f t="shared" si="11"/>
        <v>0</v>
      </c>
    </row>
    <row r="76" spans="1:30" s="62" customFormat="1" ht="13.5" customHeight="1" outlineLevel="1">
      <c r="A76" s="164"/>
      <c r="B76" s="68"/>
      <c r="C76" s="76"/>
      <c r="D76" s="190" t="s">
        <v>449</v>
      </c>
      <c r="E76" s="31">
        <v>117</v>
      </c>
      <c r="F76" s="113"/>
      <c r="G76" s="144"/>
      <c r="H76" s="144"/>
      <c r="I76" s="144"/>
      <c r="J76" s="144"/>
      <c r="K76" s="144"/>
      <c r="L76" s="144"/>
      <c r="M76" s="144"/>
      <c r="N76" s="144"/>
      <c r="O76" s="144"/>
      <c r="P76" s="144"/>
      <c r="Q76" s="144"/>
      <c r="R76" s="144"/>
      <c r="S76" s="144"/>
      <c r="T76" s="144"/>
      <c r="U76" s="144"/>
      <c r="V76" s="144"/>
      <c r="W76" s="144"/>
      <c r="X76" s="144"/>
      <c r="Y76" s="144"/>
      <c r="Z76" s="144"/>
      <c r="AA76" s="79">
        <f t="shared" ref="AA76:AA77" si="16">SUM(G76:Z76)</f>
        <v>0</v>
      </c>
      <c r="AB76" s="64">
        <f t="shared" si="11"/>
        <v>0</v>
      </c>
    </row>
    <row r="77" spans="1:30" s="62" customFormat="1" ht="13.5" customHeight="1" outlineLevel="1">
      <c r="A77" s="164"/>
      <c r="B77" s="68"/>
      <c r="C77" s="76"/>
      <c r="D77" s="190" t="s">
        <v>450</v>
      </c>
      <c r="E77" s="31">
        <v>109</v>
      </c>
      <c r="F77" s="113"/>
      <c r="G77" s="144"/>
      <c r="H77" s="144"/>
      <c r="I77" s="144"/>
      <c r="J77" s="144"/>
      <c r="K77" s="144"/>
      <c r="L77" s="144"/>
      <c r="M77" s="144"/>
      <c r="N77" s="144"/>
      <c r="O77" s="144"/>
      <c r="P77" s="144"/>
      <c r="Q77" s="144"/>
      <c r="R77" s="144"/>
      <c r="S77" s="144"/>
      <c r="T77" s="144"/>
      <c r="U77" s="144"/>
      <c r="V77" s="144"/>
      <c r="W77" s="144"/>
      <c r="X77" s="144"/>
      <c r="Y77" s="144"/>
      <c r="Z77" s="144"/>
      <c r="AA77" s="79">
        <f t="shared" si="16"/>
        <v>0</v>
      </c>
      <c r="AB77" s="64">
        <f t="shared" si="11"/>
        <v>0</v>
      </c>
    </row>
    <row r="78" spans="1:30" s="62" customFormat="1" ht="13.5" customHeight="1" outlineLevel="1">
      <c r="A78" s="72"/>
      <c r="B78" s="70">
        <v>1000</v>
      </c>
      <c r="C78" s="68">
        <v>9160</v>
      </c>
      <c r="D78" s="190" t="s">
        <v>365</v>
      </c>
      <c r="E78" s="31">
        <v>104</v>
      </c>
      <c r="F78" s="113"/>
      <c r="G78" s="124"/>
      <c r="H78" s="124"/>
      <c r="I78" s="124"/>
      <c r="J78" s="124"/>
      <c r="K78" s="124"/>
      <c r="L78" s="124"/>
      <c r="M78" s="124"/>
      <c r="N78" s="124"/>
      <c r="O78" s="124"/>
      <c r="P78" s="124"/>
      <c r="Q78" s="124"/>
      <c r="R78" s="124"/>
      <c r="S78" s="124"/>
      <c r="T78" s="124"/>
      <c r="U78" s="124"/>
      <c r="V78" s="124"/>
      <c r="W78" s="124"/>
      <c r="X78" s="124"/>
      <c r="Y78" s="124"/>
      <c r="Z78" s="124"/>
      <c r="AA78" s="79">
        <f t="shared" si="7"/>
        <v>0</v>
      </c>
      <c r="AB78" s="64">
        <f t="shared" si="11"/>
        <v>0</v>
      </c>
    </row>
    <row r="79" spans="1:30" s="62" customFormat="1" ht="13.5" customHeight="1" outlineLevel="1">
      <c r="A79" s="72"/>
      <c r="B79" s="70">
        <v>1993</v>
      </c>
      <c r="C79" s="76">
        <v>9170</v>
      </c>
      <c r="D79" s="211" t="s">
        <v>370</v>
      </c>
      <c r="E79" s="203">
        <v>127</v>
      </c>
      <c r="F79" s="113"/>
      <c r="G79" s="124"/>
      <c r="H79" s="124"/>
      <c r="I79" s="124"/>
      <c r="J79" s="124"/>
      <c r="K79" s="124"/>
      <c r="L79" s="124"/>
      <c r="M79" s="124"/>
      <c r="N79" s="124"/>
      <c r="O79" s="124"/>
      <c r="P79" s="124"/>
      <c r="Q79" s="124"/>
      <c r="R79" s="124"/>
      <c r="S79" s="124"/>
      <c r="T79" s="124"/>
      <c r="U79" s="124"/>
      <c r="V79" s="124"/>
      <c r="W79" s="124"/>
      <c r="X79" s="124"/>
      <c r="Y79" s="124"/>
      <c r="Z79" s="124"/>
      <c r="AA79" s="79">
        <f t="shared" si="7"/>
        <v>0</v>
      </c>
      <c r="AB79" s="64">
        <f t="shared" si="11"/>
        <v>0</v>
      </c>
    </row>
    <row r="80" spans="1:30" s="62" customFormat="1" ht="13.5" customHeight="1" outlineLevel="1">
      <c r="A80" s="72"/>
      <c r="B80" s="70">
        <v>1899</v>
      </c>
      <c r="C80" s="68">
        <v>9180</v>
      </c>
      <c r="D80" s="190" t="s">
        <v>130</v>
      </c>
      <c r="E80" s="31">
        <v>117</v>
      </c>
      <c r="F80" s="113"/>
      <c r="G80" s="124"/>
      <c r="H80" s="124"/>
      <c r="I80" s="124"/>
      <c r="J80" s="124"/>
      <c r="K80" s="124"/>
      <c r="L80" s="124"/>
      <c r="M80" s="124"/>
      <c r="N80" s="124"/>
      <c r="O80" s="124"/>
      <c r="P80" s="124"/>
      <c r="Q80" s="124"/>
      <c r="R80" s="124"/>
      <c r="S80" s="124"/>
      <c r="T80" s="124"/>
      <c r="U80" s="124"/>
      <c r="V80" s="124"/>
      <c r="W80" s="124"/>
      <c r="X80" s="124"/>
      <c r="Y80" s="124"/>
      <c r="Z80" s="124"/>
      <c r="AA80" s="79">
        <f t="shared" si="7"/>
        <v>0</v>
      </c>
      <c r="AB80" s="64">
        <f t="shared" si="11"/>
        <v>0</v>
      </c>
    </row>
    <row r="81" spans="1:28" s="62" customFormat="1" ht="13.5" customHeight="1" outlineLevel="1">
      <c r="A81" s="72"/>
      <c r="B81" s="68">
        <v>882</v>
      </c>
      <c r="C81" s="76">
        <v>9190</v>
      </c>
      <c r="D81" s="190" t="s">
        <v>218</v>
      </c>
      <c r="E81" s="31">
        <v>127</v>
      </c>
      <c r="F81" s="113"/>
      <c r="G81" s="124"/>
      <c r="H81" s="124"/>
      <c r="I81" s="124"/>
      <c r="J81" s="124"/>
      <c r="K81" s="124"/>
      <c r="L81" s="124"/>
      <c r="M81" s="124"/>
      <c r="N81" s="124"/>
      <c r="O81" s="124"/>
      <c r="P81" s="124"/>
      <c r="Q81" s="124"/>
      <c r="R81" s="124"/>
      <c r="S81" s="124"/>
      <c r="T81" s="124"/>
      <c r="U81" s="124"/>
      <c r="V81" s="124"/>
      <c r="W81" s="124"/>
      <c r="X81" s="124"/>
      <c r="Y81" s="124"/>
      <c r="Z81" s="124"/>
      <c r="AA81" s="79">
        <f t="shared" si="7"/>
        <v>0</v>
      </c>
      <c r="AB81" s="64">
        <f t="shared" si="11"/>
        <v>0</v>
      </c>
    </row>
    <row r="82" spans="1:28" s="62" customFormat="1" ht="13.5" customHeight="1" outlineLevel="1">
      <c r="A82" s="72"/>
      <c r="B82" s="70">
        <v>1999</v>
      </c>
      <c r="C82" s="68">
        <v>9200</v>
      </c>
      <c r="D82" s="190" t="s">
        <v>366</v>
      </c>
      <c r="E82" s="31">
        <v>117</v>
      </c>
      <c r="F82" s="113"/>
      <c r="G82" s="124"/>
      <c r="H82" s="124"/>
      <c r="I82" s="124"/>
      <c r="J82" s="124"/>
      <c r="K82" s="124"/>
      <c r="L82" s="124"/>
      <c r="M82" s="124"/>
      <c r="N82" s="124"/>
      <c r="O82" s="124"/>
      <c r="P82" s="124"/>
      <c r="Q82" s="124"/>
      <c r="R82" s="124"/>
      <c r="S82" s="124"/>
      <c r="T82" s="124"/>
      <c r="U82" s="124"/>
      <c r="V82" s="124"/>
      <c r="W82" s="124"/>
      <c r="X82" s="124"/>
      <c r="Y82" s="124"/>
      <c r="Z82" s="124"/>
      <c r="AA82" s="79">
        <f t="shared" si="7"/>
        <v>0</v>
      </c>
      <c r="AB82" s="64">
        <f t="shared" si="11"/>
        <v>0</v>
      </c>
    </row>
    <row r="83" spans="1:28" s="62" customFormat="1" ht="13.5" customHeight="1" outlineLevel="1">
      <c r="A83" s="72"/>
      <c r="B83" s="70">
        <v>1086</v>
      </c>
      <c r="C83" s="76">
        <v>9210</v>
      </c>
      <c r="D83" s="190" t="s">
        <v>367</v>
      </c>
      <c r="E83" s="31">
        <v>127</v>
      </c>
      <c r="F83" s="113"/>
      <c r="G83" s="124"/>
      <c r="H83" s="124"/>
      <c r="I83" s="124"/>
      <c r="J83" s="124"/>
      <c r="K83" s="124"/>
      <c r="L83" s="124"/>
      <c r="M83" s="124"/>
      <c r="N83" s="124"/>
      <c r="O83" s="124"/>
      <c r="P83" s="124"/>
      <c r="Q83" s="124"/>
      <c r="R83" s="124"/>
      <c r="S83" s="124"/>
      <c r="T83" s="124"/>
      <c r="U83" s="124"/>
      <c r="V83" s="124"/>
      <c r="W83" s="124"/>
      <c r="X83" s="124"/>
      <c r="Y83" s="124"/>
      <c r="Z83" s="124"/>
      <c r="AA83" s="79">
        <f t="shared" si="7"/>
        <v>0</v>
      </c>
      <c r="AB83" s="64">
        <f t="shared" si="11"/>
        <v>0</v>
      </c>
    </row>
    <row r="84" spans="1:28" s="18" customFormat="1" ht="13.5" customHeight="1" outlineLevel="1">
      <c r="A84" s="62"/>
      <c r="B84" s="68"/>
      <c r="C84" s="76"/>
      <c r="D84" s="212" t="s">
        <v>398</v>
      </c>
      <c r="E84" s="31">
        <v>115</v>
      </c>
      <c r="F84" s="113"/>
      <c r="G84" s="126"/>
      <c r="H84" s="126"/>
      <c r="I84" s="126"/>
      <c r="J84" s="126"/>
      <c r="K84" s="126"/>
      <c r="L84" s="126"/>
      <c r="M84" s="126"/>
      <c r="N84" s="126"/>
      <c r="O84" s="126"/>
      <c r="P84" s="126"/>
      <c r="Q84" s="126"/>
      <c r="R84" s="126"/>
      <c r="S84" s="126"/>
      <c r="T84" s="126"/>
      <c r="U84" s="126"/>
      <c r="V84" s="126"/>
      <c r="W84" s="126"/>
      <c r="X84" s="126"/>
      <c r="Y84" s="126"/>
      <c r="Z84" s="126"/>
      <c r="AA84" s="79">
        <f>SUM(G84:Z84)</f>
        <v>0</v>
      </c>
      <c r="AB84" s="64">
        <f t="shared" si="11"/>
        <v>0</v>
      </c>
    </row>
    <row r="85" spans="1:28" s="32" customFormat="1" ht="13.5" customHeight="1" outlineLevel="1">
      <c r="A85" s="63"/>
      <c r="B85" s="70">
        <v>1904</v>
      </c>
      <c r="C85" s="76">
        <v>9400</v>
      </c>
      <c r="D85" s="190" t="s">
        <v>181</v>
      </c>
      <c r="E85" s="31">
        <v>138</v>
      </c>
      <c r="F85" s="113" t="s">
        <v>269</v>
      </c>
      <c r="G85" s="124"/>
      <c r="H85" s="124"/>
      <c r="I85" s="124"/>
      <c r="J85" s="124"/>
      <c r="K85" s="124"/>
      <c r="L85" s="124"/>
      <c r="M85" s="124"/>
      <c r="N85" s="124"/>
      <c r="O85" s="124"/>
      <c r="P85" s="124"/>
      <c r="Q85" s="124"/>
      <c r="R85" s="124"/>
      <c r="S85" s="124"/>
      <c r="T85" s="124"/>
      <c r="U85" s="124"/>
      <c r="V85" s="124"/>
      <c r="W85" s="124"/>
      <c r="X85" s="124"/>
      <c r="Y85" s="124"/>
      <c r="Z85" s="124"/>
      <c r="AA85" s="79">
        <f t="shared" si="7"/>
        <v>0</v>
      </c>
      <c r="AB85" s="64">
        <f t="shared" si="9"/>
        <v>0</v>
      </c>
    </row>
    <row r="86" spans="1:28" s="32" customFormat="1" ht="13.5" customHeight="1" outlineLevel="1">
      <c r="A86" s="52">
        <v>18</v>
      </c>
      <c r="B86" s="70">
        <v>973</v>
      </c>
      <c r="C86" s="68">
        <v>9450</v>
      </c>
      <c r="D86" s="190" t="s">
        <v>117</v>
      </c>
      <c r="E86" s="31">
        <v>104</v>
      </c>
      <c r="F86" s="113" t="s">
        <v>270</v>
      </c>
      <c r="G86" s="124"/>
      <c r="H86" s="124"/>
      <c r="I86" s="124"/>
      <c r="J86" s="124"/>
      <c r="K86" s="124"/>
      <c r="L86" s="124"/>
      <c r="M86" s="124"/>
      <c r="N86" s="124"/>
      <c r="O86" s="124"/>
      <c r="P86" s="124"/>
      <c r="Q86" s="124"/>
      <c r="R86" s="124"/>
      <c r="S86" s="124"/>
      <c r="T86" s="124"/>
      <c r="U86" s="124"/>
      <c r="V86" s="124"/>
      <c r="W86" s="124"/>
      <c r="X86" s="124"/>
      <c r="Y86" s="124"/>
      <c r="Z86" s="124"/>
      <c r="AA86" s="79">
        <f t="shared" si="7"/>
        <v>0</v>
      </c>
      <c r="AB86" s="64">
        <f t="shared" si="9"/>
        <v>0</v>
      </c>
    </row>
    <row r="87" spans="1:28" s="32" customFormat="1" ht="13.5" customHeight="1" outlineLevel="1">
      <c r="A87" s="52">
        <v>19</v>
      </c>
      <c r="B87" s="70">
        <v>782</v>
      </c>
      <c r="C87" s="76">
        <v>9500</v>
      </c>
      <c r="D87" s="190" t="s">
        <v>137</v>
      </c>
      <c r="E87" s="31">
        <v>112</v>
      </c>
      <c r="F87" s="113" t="s">
        <v>271</v>
      </c>
      <c r="G87" s="124"/>
      <c r="H87" s="124"/>
      <c r="I87" s="124"/>
      <c r="J87" s="124"/>
      <c r="K87" s="124"/>
      <c r="L87" s="124"/>
      <c r="M87" s="124"/>
      <c r="N87" s="124"/>
      <c r="O87" s="124"/>
      <c r="P87" s="124"/>
      <c r="Q87" s="124"/>
      <c r="R87" s="124"/>
      <c r="S87" s="124"/>
      <c r="T87" s="124"/>
      <c r="U87" s="124"/>
      <c r="V87" s="124"/>
      <c r="W87" s="124"/>
      <c r="X87" s="124"/>
      <c r="Y87" s="124"/>
      <c r="Z87" s="124"/>
      <c r="AA87" s="79">
        <f t="shared" si="7"/>
        <v>0</v>
      </c>
      <c r="AB87" s="64">
        <f t="shared" si="9"/>
        <v>0</v>
      </c>
    </row>
    <row r="88" spans="1:28" s="62" customFormat="1" ht="13.5" customHeight="1" outlineLevel="1">
      <c r="A88" s="52">
        <v>20</v>
      </c>
      <c r="B88" s="70">
        <v>1905</v>
      </c>
      <c r="C88" s="68">
        <v>9600</v>
      </c>
      <c r="D88" s="190" t="s">
        <v>131</v>
      </c>
      <c r="E88" s="31">
        <v>112</v>
      </c>
      <c r="F88" s="113" t="s">
        <v>272</v>
      </c>
      <c r="G88" s="124"/>
      <c r="H88" s="124"/>
      <c r="I88" s="124"/>
      <c r="J88" s="124"/>
      <c r="K88" s="124"/>
      <c r="L88" s="124"/>
      <c r="M88" s="124"/>
      <c r="N88" s="124"/>
      <c r="O88" s="124"/>
      <c r="P88" s="124"/>
      <c r="Q88" s="124"/>
      <c r="R88" s="124"/>
      <c r="S88" s="124"/>
      <c r="T88" s="124"/>
      <c r="U88" s="124"/>
      <c r="V88" s="124"/>
      <c r="W88" s="124"/>
      <c r="X88" s="124"/>
      <c r="Y88" s="124"/>
      <c r="Z88" s="124"/>
      <c r="AA88" s="79">
        <f t="shared" si="7"/>
        <v>0</v>
      </c>
      <c r="AB88" s="64">
        <f t="shared" si="9"/>
        <v>0</v>
      </c>
    </row>
    <row r="89" spans="1:28" s="62" customFormat="1" ht="13.5" customHeight="1" outlineLevel="1">
      <c r="A89" s="52">
        <v>21</v>
      </c>
      <c r="B89" s="70">
        <v>1906</v>
      </c>
      <c r="C89" s="76">
        <v>9700</v>
      </c>
      <c r="D89" s="190" t="s">
        <v>182</v>
      </c>
      <c r="E89" s="31">
        <v>109</v>
      </c>
      <c r="F89" s="113" t="s">
        <v>273</v>
      </c>
      <c r="G89" s="124"/>
      <c r="H89" s="124"/>
      <c r="I89" s="124"/>
      <c r="J89" s="124"/>
      <c r="K89" s="124"/>
      <c r="L89" s="124"/>
      <c r="M89" s="124"/>
      <c r="N89" s="124"/>
      <c r="O89" s="124"/>
      <c r="P89" s="124"/>
      <c r="Q89" s="124"/>
      <c r="R89" s="124"/>
      <c r="S89" s="124"/>
      <c r="T89" s="124"/>
      <c r="U89" s="124"/>
      <c r="V89" s="124"/>
      <c r="W89" s="124"/>
      <c r="X89" s="124"/>
      <c r="Y89" s="124"/>
      <c r="Z89" s="124"/>
      <c r="AA89" s="79">
        <f t="shared" si="7"/>
        <v>0</v>
      </c>
      <c r="AB89" s="64">
        <f t="shared" si="9"/>
        <v>0</v>
      </c>
    </row>
    <row r="90" spans="1:28" s="62" customFormat="1" ht="13.5" customHeight="1" outlineLevel="1">
      <c r="A90" s="52">
        <v>22</v>
      </c>
      <c r="B90" s="70">
        <v>1012</v>
      </c>
      <c r="C90" s="68">
        <v>9800</v>
      </c>
      <c r="D90" s="190" t="s">
        <v>368</v>
      </c>
      <c r="E90" s="31">
        <v>121</v>
      </c>
      <c r="F90" s="113"/>
      <c r="G90" s="124"/>
      <c r="H90" s="124"/>
      <c r="I90" s="124"/>
      <c r="J90" s="124"/>
      <c r="K90" s="124"/>
      <c r="L90" s="124"/>
      <c r="M90" s="124"/>
      <c r="N90" s="124"/>
      <c r="O90" s="124"/>
      <c r="P90" s="124"/>
      <c r="Q90" s="124"/>
      <c r="R90" s="124"/>
      <c r="S90" s="124"/>
      <c r="T90" s="124"/>
      <c r="U90" s="124"/>
      <c r="V90" s="124"/>
      <c r="W90" s="124"/>
      <c r="X90" s="124"/>
      <c r="Y90" s="124"/>
      <c r="Z90" s="124"/>
      <c r="AA90" s="79">
        <f t="shared" si="7"/>
        <v>0</v>
      </c>
      <c r="AB90" s="64">
        <f t="shared" si="9"/>
        <v>0</v>
      </c>
    </row>
    <row r="91" spans="1:28" s="62" customFormat="1" ht="13.5" customHeight="1" outlineLevel="1">
      <c r="A91" s="72"/>
      <c r="B91" s="70">
        <v>2000</v>
      </c>
      <c r="C91" s="76">
        <v>9900</v>
      </c>
      <c r="D91" s="190" t="s">
        <v>369</v>
      </c>
      <c r="E91" s="31">
        <v>104</v>
      </c>
      <c r="F91" s="113" t="s">
        <v>274</v>
      </c>
      <c r="G91" s="124"/>
      <c r="H91" s="124"/>
      <c r="I91" s="124"/>
      <c r="J91" s="124"/>
      <c r="K91" s="124"/>
      <c r="L91" s="124"/>
      <c r="M91" s="124"/>
      <c r="N91" s="124"/>
      <c r="O91" s="124"/>
      <c r="P91" s="124"/>
      <c r="Q91" s="124"/>
      <c r="R91" s="124"/>
      <c r="S91" s="124"/>
      <c r="T91" s="124"/>
      <c r="U91" s="124"/>
      <c r="V91" s="124"/>
      <c r="W91" s="124"/>
      <c r="X91" s="124"/>
      <c r="Y91" s="124"/>
      <c r="Z91" s="124"/>
      <c r="AA91" s="79">
        <f t="shared" si="7"/>
        <v>0</v>
      </c>
      <c r="AB91" s="64">
        <f t="shared" si="9"/>
        <v>0</v>
      </c>
    </row>
    <row r="92" spans="1:28" s="32" customFormat="1" ht="13.5" customHeight="1" outlineLevel="1">
      <c r="A92" s="72"/>
      <c r="B92" s="70">
        <v>1907</v>
      </c>
      <c r="C92" s="68">
        <v>9950</v>
      </c>
      <c r="D92" s="190" t="s">
        <v>188</v>
      </c>
      <c r="E92" s="31">
        <v>112</v>
      </c>
      <c r="F92" s="113" t="s">
        <v>275</v>
      </c>
      <c r="G92" s="124"/>
      <c r="H92" s="124"/>
      <c r="I92" s="124"/>
      <c r="J92" s="124"/>
      <c r="K92" s="124"/>
      <c r="L92" s="124"/>
      <c r="M92" s="124"/>
      <c r="N92" s="124"/>
      <c r="O92" s="124"/>
      <c r="P92" s="124"/>
      <c r="Q92" s="124"/>
      <c r="R92" s="124"/>
      <c r="S92" s="124"/>
      <c r="T92" s="124"/>
      <c r="U92" s="124"/>
      <c r="V92" s="124"/>
      <c r="W92" s="124"/>
      <c r="X92" s="124"/>
      <c r="Y92" s="124"/>
      <c r="Z92" s="124"/>
      <c r="AA92" s="79">
        <f t="shared" si="7"/>
        <v>0</v>
      </c>
      <c r="AB92" s="64">
        <f t="shared" si="9"/>
        <v>0</v>
      </c>
    </row>
    <row r="93" spans="1:28" s="32" customFormat="1" ht="13.5" customHeight="1" outlineLevel="1">
      <c r="A93" s="72"/>
      <c r="B93" s="68"/>
      <c r="C93" s="76"/>
      <c r="D93" s="211" t="s">
        <v>399</v>
      </c>
      <c r="E93" s="203">
        <v>132</v>
      </c>
      <c r="F93" s="125" t="s">
        <v>400</v>
      </c>
      <c r="G93" s="126"/>
      <c r="H93" s="126"/>
      <c r="I93" s="126"/>
      <c r="J93" s="126"/>
      <c r="K93" s="126"/>
      <c r="L93" s="126"/>
      <c r="M93" s="126"/>
      <c r="N93" s="126"/>
      <c r="O93" s="126"/>
      <c r="P93" s="126"/>
      <c r="Q93" s="126"/>
      <c r="R93" s="126"/>
      <c r="S93" s="126"/>
      <c r="T93" s="126"/>
      <c r="U93" s="126"/>
      <c r="V93" s="126"/>
      <c r="W93" s="126"/>
      <c r="X93" s="126"/>
      <c r="Y93" s="126"/>
      <c r="Z93" s="126"/>
      <c r="AA93" s="79">
        <f>SUM(G93:Z93)</f>
        <v>0</v>
      </c>
      <c r="AB93" s="64">
        <f t="shared" si="9"/>
        <v>0</v>
      </c>
    </row>
    <row r="94" spans="1:28" s="32" customFormat="1" ht="13.5" customHeight="1" outlineLevel="1">
      <c r="A94" s="72"/>
      <c r="B94" s="68">
        <v>1025</v>
      </c>
      <c r="C94" s="68">
        <v>9970</v>
      </c>
      <c r="D94" s="190" t="s">
        <v>220</v>
      </c>
      <c r="E94" s="31">
        <v>117</v>
      </c>
      <c r="F94" s="125" t="s">
        <v>221</v>
      </c>
      <c r="G94" s="124"/>
      <c r="H94" s="124"/>
      <c r="I94" s="124"/>
      <c r="J94" s="124"/>
      <c r="K94" s="124"/>
      <c r="L94" s="124"/>
      <c r="M94" s="124"/>
      <c r="N94" s="124"/>
      <c r="O94" s="124"/>
      <c r="P94" s="124"/>
      <c r="Q94" s="124"/>
      <c r="R94" s="124"/>
      <c r="S94" s="124"/>
      <c r="T94" s="124"/>
      <c r="U94" s="124"/>
      <c r="V94" s="124"/>
      <c r="W94" s="124"/>
      <c r="X94" s="124"/>
      <c r="Y94" s="124"/>
      <c r="Z94" s="124"/>
      <c r="AA94" s="79">
        <f t="shared" si="7"/>
        <v>0</v>
      </c>
      <c r="AB94" s="64">
        <f t="shared" si="9"/>
        <v>0</v>
      </c>
    </row>
    <row r="95" spans="1:28" ht="13.5" customHeight="1" outlineLevel="1">
      <c r="A95" s="62"/>
      <c r="B95" s="68"/>
      <c r="C95" s="68"/>
      <c r="D95" s="190" t="s">
        <v>413</v>
      </c>
      <c r="E95" s="31">
        <v>569</v>
      </c>
      <c r="F95" s="127"/>
      <c r="G95" s="124"/>
      <c r="H95" s="124"/>
      <c r="I95" s="124"/>
      <c r="J95" s="124"/>
      <c r="K95" s="124"/>
      <c r="L95" s="124"/>
      <c r="M95" s="124"/>
      <c r="N95" s="124"/>
      <c r="O95" s="124"/>
      <c r="P95" s="124"/>
      <c r="Q95" s="124"/>
      <c r="R95" s="124"/>
      <c r="S95" s="124"/>
      <c r="T95" s="124"/>
      <c r="U95" s="124"/>
      <c r="V95" s="124"/>
      <c r="W95" s="124"/>
      <c r="X95" s="124"/>
      <c r="Y95" s="124"/>
      <c r="Z95" s="124"/>
      <c r="AA95" s="79">
        <f>SUM(G95:Z95)</f>
        <v>0</v>
      </c>
      <c r="AB95" s="64">
        <f t="shared" si="9"/>
        <v>0</v>
      </c>
    </row>
    <row r="96" spans="1:28" s="19" customFormat="1" ht="13.5" customHeight="1" outlineLevel="1">
      <c r="A96" s="62"/>
      <c r="B96" s="68"/>
      <c r="C96" s="68"/>
      <c r="D96" s="190" t="s">
        <v>414</v>
      </c>
      <c r="E96" s="31">
        <v>240</v>
      </c>
      <c r="F96" s="127"/>
      <c r="G96" s="124"/>
      <c r="H96" s="124"/>
      <c r="I96" s="124"/>
      <c r="J96" s="124"/>
      <c r="K96" s="124"/>
      <c r="L96" s="124"/>
      <c r="M96" s="124"/>
      <c r="N96" s="124"/>
      <c r="O96" s="124"/>
      <c r="P96" s="124"/>
      <c r="Q96" s="124"/>
      <c r="R96" s="124"/>
      <c r="S96" s="124"/>
      <c r="T96" s="124"/>
      <c r="U96" s="124"/>
      <c r="V96" s="124"/>
      <c r="W96" s="124"/>
      <c r="X96" s="124"/>
      <c r="Y96" s="124"/>
      <c r="Z96" s="124"/>
      <c r="AA96" s="79">
        <f>SUM(G96:Z96)</f>
        <v>0</v>
      </c>
      <c r="AB96" s="64">
        <f t="shared" si="9"/>
        <v>0</v>
      </c>
    </row>
    <row r="97" spans="1:28" s="19" customFormat="1" ht="13.5" customHeight="1" outlineLevel="1">
      <c r="A97" s="62"/>
      <c r="B97" s="68"/>
      <c r="C97" s="68"/>
      <c r="D97" s="190" t="s">
        <v>415</v>
      </c>
      <c r="E97" s="31">
        <v>385</v>
      </c>
      <c r="F97" s="127"/>
      <c r="G97" s="124"/>
      <c r="H97" s="124"/>
      <c r="I97" s="124"/>
      <c r="J97" s="124"/>
      <c r="K97" s="124"/>
      <c r="L97" s="124"/>
      <c r="M97" s="124"/>
      <c r="N97" s="124"/>
      <c r="O97" s="124"/>
      <c r="P97" s="124"/>
      <c r="Q97" s="124"/>
      <c r="R97" s="124"/>
      <c r="S97" s="124"/>
      <c r="T97" s="124"/>
      <c r="U97" s="124"/>
      <c r="V97" s="124"/>
      <c r="W97" s="124"/>
      <c r="X97" s="124"/>
      <c r="Y97" s="124"/>
      <c r="Z97" s="124"/>
      <c r="AA97" s="79">
        <f>SUM(G97:Z97)</f>
        <v>0</v>
      </c>
      <c r="AB97" s="64">
        <f t="shared" si="9"/>
        <v>0</v>
      </c>
    </row>
    <row r="98" spans="1:28" s="33" customFormat="1" ht="13.5" customHeight="1">
      <c r="A98"/>
      <c r="B98" s="41"/>
      <c r="C98" s="41"/>
      <c r="D98" s="65" t="s">
        <v>4</v>
      </c>
      <c r="E98" s="65"/>
      <c r="F98" s="74"/>
      <c r="G98" s="88"/>
      <c r="H98" s="88"/>
      <c r="I98" s="88"/>
      <c r="J98" s="88"/>
      <c r="K98" s="88"/>
      <c r="L98" s="88"/>
      <c r="M98" s="88"/>
      <c r="N98" s="88"/>
      <c r="O98" s="88"/>
      <c r="P98" s="88"/>
      <c r="Q98" s="88"/>
      <c r="R98" s="88"/>
      <c r="S98" s="88"/>
      <c r="T98" s="88"/>
      <c r="U98" s="88"/>
      <c r="V98" s="88"/>
      <c r="W98" s="88"/>
      <c r="X98" s="88"/>
      <c r="Y98" s="88"/>
      <c r="Z98" s="88"/>
      <c r="AA98" s="87"/>
      <c r="AB98"/>
    </row>
    <row r="99" spans="1:28" s="19" customFormat="1" ht="13.5" customHeight="1" outlineLevel="1">
      <c r="A99" s="19">
        <v>1</v>
      </c>
      <c r="B99" s="42"/>
      <c r="C99" s="42"/>
      <c r="D99" s="204" t="s">
        <v>16</v>
      </c>
      <c r="E99" s="31">
        <v>59</v>
      </c>
      <c r="F99" s="47" t="s">
        <v>309</v>
      </c>
      <c r="G99" s="96"/>
      <c r="H99" s="93"/>
      <c r="I99" s="93"/>
      <c r="J99" s="93"/>
      <c r="K99" s="93"/>
      <c r="L99" s="93"/>
      <c r="M99" s="93"/>
      <c r="N99" s="93"/>
      <c r="O99" s="93"/>
      <c r="P99" s="93"/>
      <c r="Q99" s="93"/>
      <c r="R99" s="93"/>
      <c r="S99" s="93"/>
      <c r="T99" s="93"/>
      <c r="U99" s="93"/>
      <c r="V99" s="93"/>
      <c r="W99" s="93"/>
      <c r="X99" s="93"/>
      <c r="Y99" s="93"/>
      <c r="Z99" s="93"/>
      <c r="AA99" s="79">
        <f>SUM(G99:Z99)</f>
        <v>0</v>
      </c>
      <c r="AB99" s="21">
        <f>AA99*E99</f>
        <v>0</v>
      </c>
    </row>
    <row r="100" spans="1:28" s="29" customFormat="1" ht="13.5" customHeight="1" outlineLevel="1">
      <c r="A100" s="52">
        <v>3</v>
      </c>
      <c r="B100" s="42"/>
      <c r="C100" s="42"/>
      <c r="D100" s="54" t="s">
        <v>17</v>
      </c>
      <c r="E100" s="31">
        <v>31</v>
      </c>
      <c r="F100" s="47" t="s">
        <v>322</v>
      </c>
      <c r="G100" s="96"/>
      <c r="H100" s="97"/>
      <c r="I100" s="97"/>
      <c r="J100" s="97"/>
      <c r="K100" s="97"/>
      <c r="L100" s="97"/>
      <c r="M100" s="97"/>
      <c r="N100" s="97"/>
      <c r="O100" s="97"/>
      <c r="P100" s="97"/>
      <c r="Q100" s="97"/>
      <c r="R100" s="97"/>
      <c r="S100" s="97"/>
      <c r="T100" s="97"/>
      <c r="U100" s="97"/>
      <c r="V100" s="97"/>
      <c r="W100" s="97"/>
      <c r="X100" s="97"/>
      <c r="Y100" s="97"/>
      <c r="Z100" s="97"/>
      <c r="AA100" s="79">
        <f>SUM(G100:Z100)</f>
        <v>0</v>
      </c>
      <c r="AB100" s="21">
        <f>AA100*E100</f>
        <v>0</v>
      </c>
    </row>
    <row r="101" spans="1:28" ht="13.5" customHeight="1" outlineLevel="1">
      <c r="A101" s="52">
        <v>4</v>
      </c>
      <c r="B101" s="42"/>
      <c r="C101" s="42"/>
      <c r="D101" s="214" t="s">
        <v>99</v>
      </c>
      <c r="E101" s="31">
        <v>90</v>
      </c>
      <c r="F101" s="47" t="s">
        <v>341</v>
      </c>
      <c r="G101" s="96"/>
      <c r="H101" s="97"/>
      <c r="I101" s="97"/>
      <c r="J101" s="97"/>
      <c r="K101" s="97"/>
      <c r="L101" s="97"/>
      <c r="M101" s="97"/>
      <c r="N101" s="97"/>
      <c r="O101" s="97"/>
      <c r="P101" s="97"/>
      <c r="Q101" s="97"/>
      <c r="R101" s="97"/>
      <c r="S101" s="97"/>
      <c r="T101" s="97"/>
      <c r="U101" s="97"/>
      <c r="V101" s="97"/>
      <c r="W101" s="97"/>
      <c r="X101" s="97"/>
      <c r="Y101" s="101"/>
      <c r="Z101" s="97"/>
      <c r="AA101" s="79">
        <f>SUM(G101:Z101)</f>
        <v>0</v>
      </c>
      <c r="AB101" s="34">
        <f>AA101*E101</f>
        <v>0</v>
      </c>
    </row>
    <row r="102" spans="1:28" s="60" customFormat="1" ht="13.5" customHeight="1" outlineLevel="1">
      <c r="A102" s="52">
        <v>5</v>
      </c>
      <c r="B102" s="42"/>
      <c r="C102" s="42"/>
      <c r="D102" s="54" t="s">
        <v>196</v>
      </c>
      <c r="E102" s="45">
        <v>41</v>
      </c>
      <c r="F102" s="47" t="s">
        <v>339</v>
      </c>
      <c r="G102" s="96"/>
      <c r="H102" s="93"/>
      <c r="I102" s="93"/>
      <c r="J102" s="93"/>
      <c r="K102" s="93"/>
      <c r="L102" s="93"/>
      <c r="M102" s="93"/>
      <c r="N102" s="93"/>
      <c r="O102" s="93"/>
      <c r="P102" s="93"/>
      <c r="Q102" s="93"/>
      <c r="R102" s="93"/>
      <c r="S102" s="93"/>
      <c r="T102" s="93"/>
      <c r="U102" s="93"/>
      <c r="V102" s="93"/>
      <c r="W102" s="93"/>
      <c r="X102" s="93"/>
      <c r="Y102" s="100"/>
      <c r="Z102" s="93"/>
      <c r="AA102" s="79">
        <f>SUM(G102:Z102)</f>
        <v>0</v>
      </c>
      <c r="AB102" s="21">
        <f>AA102*E102</f>
        <v>0</v>
      </c>
    </row>
    <row r="103" spans="1:28" s="60" customFormat="1" ht="13.5" customHeight="1" outlineLevel="1">
      <c r="A103" s="72"/>
      <c r="B103" s="72"/>
      <c r="C103" s="72"/>
      <c r="D103" s="215" t="s">
        <v>421</v>
      </c>
      <c r="E103" s="216">
        <v>69</v>
      </c>
      <c r="F103" s="156"/>
      <c r="G103" s="157"/>
      <c r="H103" s="158"/>
      <c r="I103" s="158"/>
      <c r="J103" s="158"/>
      <c r="K103" s="158"/>
      <c r="L103" s="158"/>
      <c r="M103" s="158"/>
      <c r="N103" s="158"/>
      <c r="O103" s="158"/>
      <c r="P103" s="158"/>
      <c r="Q103" s="158"/>
      <c r="R103" s="158"/>
      <c r="S103" s="158"/>
      <c r="T103" s="158"/>
      <c r="U103" s="158"/>
      <c r="V103" s="158"/>
      <c r="W103" s="158"/>
      <c r="X103" s="158"/>
      <c r="Y103" s="158"/>
      <c r="Z103" s="158"/>
      <c r="AA103" s="104">
        <f>SUM(G103:Z103)</f>
        <v>0</v>
      </c>
      <c r="AB103" s="64">
        <f>AA103*E103</f>
        <v>0</v>
      </c>
    </row>
    <row r="104" spans="1:28" s="30" customFormat="1" ht="13.5" customHeight="1">
      <c r="A104"/>
      <c r="B104" s="41"/>
      <c r="C104" s="41"/>
      <c r="D104" s="65" t="s">
        <v>6</v>
      </c>
      <c r="E104" s="65"/>
      <c r="F104" s="74"/>
      <c r="G104" s="88"/>
      <c r="H104" s="88"/>
      <c r="I104" s="88"/>
      <c r="J104" s="88"/>
      <c r="K104" s="88"/>
      <c r="L104" s="88"/>
      <c r="M104" s="88"/>
      <c r="N104" s="88"/>
      <c r="O104" s="88"/>
      <c r="P104" s="88"/>
      <c r="Q104" s="88"/>
      <c r="R104" s="88"/>
      <c r="S104" s="88"/>
      <c r="T104" s="88"/>
      <c r="U104" s="88"/>
      <c r="V104" s="88"/>
      <c r="W104" s="88"/>
      <c r="X104" s="88"/>
      <c r="Y104" s="88"/>
      <c r="Z104" s="88"/>
      <c r="AA104" s="87"/>
      <c r="AB104"/>
    </row>
    <row r="105" spans="1:28" ht="13.5" customHeight="1" outlineLevel="1">
      <c r="A105" s="60"/>
      <c r="B105" s="153">
        <v>1336</v>
      </c>
      <c r="C105" s="153">
        <v>300</v>
      </c>
      <c r="D105" s="193" t="s">
        <v>27</v>
      </c>
      <c r="E105" s="31">
        <v>79</v>
      </c>
      <c r="F105" s="47" t="s">
        <v>246</v>
      </c>
      <c r="G105" s="61"/>
      <c r="H105" s="61"/>
      <c r="I105" s="61"/>
      <c r="J105" s="61"/>
      <c r="K105" s="61"/>
      <c r="L105" s="61"/>
      <c r="M105" s="61"/>
      <c r="N105" s="61"/>
      <c r="O105" s="61"/>
      <c r="P105" s="61"/>
      <c r="Q105" s="61"/>
      <c r="R105" s="61"/>
      <c r="S105" s="61"/>
      <c r="T105" s="61"/>
      <c r="U105" s="61"/>
      <c r="V105" s="61"/>
      <c r="W105" s="61"/>
      <c r="X105" s="61"/>
      <c r="Y105" s="61"/>
      <c r="Z105" s="61"/>
      <c r="AA105" s="108">
        <f t="shared" ref="AA105:AA106" si="17">SUM(G105:Z105)</f>
        <v>0</v>
      </c>
      <c r="AB105" s="64">
        <f t="shared" ref="AB105" si="18">AA105*E105</f>
        <v>0</v>
      </c>
    </row>
    <row r="106" spans="1:28" ht="13.5" customHeight="1" outlineLevel="1">
      <c r="A106" s="60"/>
      <c r="B106" s="60">
        <v>1340</v>
      </c>
      <c r="C106" s="60"/>
      <c r="D106" s="193" t="s">
        <v>57</v>
      </c>
      <c r="E106" s="31">
        <v>107</v>
      </c>
      <c r="F106" s="142" t="s">
        <v>296</v>
      </c>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si="17"/>
        <v>0</v>
      </c>
      <c r="AB106" s="64">
        <f>AA106*E106</f>
        <v>0</v>
      </c>
    </row>
    <row r="107" spans="1:28" s="60" customFormat="1" ht="13.5" customHeight="1" outlineLevel="1">
      <c r="A107" s="29">
        <v>2</v>
      </c>
      <c r="B107" s="70">
        <v>1343</v>
      </c>
      <c r="C107" s="68"/>
      <c r="D107" s="193" t="s">
        <v>73</v>
      </c>
      <c r="E107" s="31">
        <v>127</v>
      </c>
      <c r="F107" s="113" t="s">
        <v>247</v>
      </c>
      <c r="G107" s="119"/>
      <c r="H107" s="119"/>
      <c r="I107" s="119"/>
      <c r="J107" s="119"/>
      <c r="K107" s="119"/>
      <c r="L107" s="119"/>
      <c r="M107" s="119"/>
      <c r="N107" s="119"/>
      <c r="O107" s="119"/>
      <c r="P107" s="119"/>
      <c r="Q107" s="119"/>
      <c r="R107" s="119"/>
      <c r="S107" s="119"/>
      <c r="T107" s="119"/>
      <c r="U107" s="119"/>
      <c r="V107" s="119"/>
      <c r="W107" s="119"/>
      <c r="X107" s="119"/>
      <c r="Y107" s="119"/>
      <c r="Z107" s="119"/>
      <c r="AA107" s="79">
        <f t="shared" ref="AA107:AA120" si="19">SUM(G107:Z107)</f>
        <v>0</v>
      </c>
      <c r="AB107" s="64">
        <f>AA107*E107</f>
        <v>0</v>
      </c>
    </row>
    <row r="108" spans="1:28" ht="13.5" customHeight="1" outlineLevel="1">
      <c r="A108" s="29">
        <v>4</v>
      </c>
      <c r="B108" s="70">
        <v>1341</v>
      </c>
      <c r="C108" s="68">
        <v>800</v>
      </c>
      <c r="D108" s="193" t="s">
        <v>155</v>
      </c>
      <c r="E108" s="31">
        <v>113</v>
      </c>
      <c r="F108" s="125" t="s">
        <v>248</v>
      </c>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19"/>
        <v>0</v>
      </c>
      <c r="AB108" s="64">
        <f>AA108*E108</f>
        <v>0</v>
      </c>
    </row>
    <row r="109" spans="1:28" ht="13.5" customHeight="1" outlineLevel="1">
      <c r="A109" s="29">
        <v>5</v>
      </c>
      <c r="B109" s="70">
        <v>1342</v>
      </c>
      <c r="C109" s="68">
        <v>350</v>
      </c>
      <c r="D109" s="193" t="s">
        <v>46</v>
      </c>
      <c r="E109" s="31">
        <v>127</v>
      </c>
      <c r="F109" s="113" t="s">
        <v>249</v>
      </c>
      <c r="G109" s="119"/>
      <c r="H109" s="119"/>
      <c r="I109" s="119"/>
      <c r="J109" s="119"/>
      <c r="K109" s="119"/>
      <c r="L109" s="119"/>
      <c r="M109" s="119"/>
      <c r="N109" s="119"/>
      <c r="O109" s="119"/>
      <c r="P109" s="119"/>
      <c r="Q109" s="119"/>
      <c r="R109" s="119"/>
      <c r="S109" s="119"/>
      <c r="T109" s="119"/>
      <c r="U109" s="119"/>
      <c r="V109" s="119"/>
      <c r="W109" s="119"/>
      <c r="X109" s="119"/>
      <c r="Y109" s="119"/>
      <c r="Z109" s="119"/>
      <c r="AA109" s="79">
        <f t="shared" si="19"/>
        <v>0</v>
      </c>
      <c r="AB109" s="64">
        <f>AA109*E109</f>
        <v>0</v>
      </c>
    </row>
    <row r="110" spans="1:28" ht="13.5" customHeight="1" outlineLevel="1">
      <c r="A110" s="67"/>
      <c r="B110" s="70">
        <v>1969</v>
      </c>
      <c r="C110" s="68"/>
      <c r="D110" s="193" t="s">
        <v>215</v>
      </c>
      <c r="E110" s="31">
        <v>121</v>
      </c>
      <c r="F110" s="125" t="s">
        <v>250</v>
      </c>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19"/>
        <v>0</v>
      </c>
      <c r="AB110" s="64">
        <f>AA110*E110</f>
        <v>0</v>
      </c>
    </row>
    <row r="111" spans="1:28" ht="13.5" customHeight="1" outlineLevel="1">
      <c r="A111" s="29">
        <v>9</v>
      </c>
      <c r="B111" s="70">
        <v>1358</v>
      </c>
      <c r="C111" s="68">
        <v>2500</v>
      </c>
      <c r="D111" s="190" t="s">
        <v>69</v>
      </c>
      <c r="E111" s="31">
        <v>60</v>
      </c>
      <c r="F111" s="113" t="s">
        <v>251</v>
      </c>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19"/>
        <v>0</v>
      </c>
      <c r="AB111" s="64">
        <f t="shared" ref="AB111:AB120" si="20">AA111*E111</f>
        <v>0</v>
      </c>
    </row>
    <row r="112" spans="1:28" ht="13.5" customHeight="1" outlineLevel="1">
      <c r="A112" s="29">
        <v>10</v>
      </c>
      <c r="B112" s="70">
        <v>1347</v>
      </c>
      <c r="C112" s="68">
        <v>1400</v>
      </c>
      <c r="D112" s="193" t="s">
        <v>42</v>
      </c>
      <c r="E112" s="31">
        <v>38</v>
      </c>
      <c r="F112" s="113" t="s">
        <v>252</v>
      </c>
      <c r="G112" s="119"/>
      <c r="H112" s="119"/>
      <c r="I112" s="119"/>
      <c r="J112" s="119"/>
      <c r="K112" s="119"/>
      <c r="L112" s="119"/>
      <c r="M112" s="119"/>
      <c r="N112" s="119"/>
      <c r="O112" s="119"/>
      <c r="P112" s="119"/>
      <c r="Q112" s="119"/>
      <c r="R112" s="119"/>
      <c r="S112" s="119"/>
      <c r="T112" s="119"/>
      <c r="U112" s="119"/>
      <c r="V112" s="119"/>
      <c r="W112" s="119"/>
      <c r="X112" s="119"/>
      <c r="Y112" s="119"/>
      <c r="Z112" s="119"/>
      <c r="AA112" s="79">
        <f t="shared" si="19"/>
        <v>0</v>
      </c>
      <c r="AB112" s="64">
        <f t="shared" si="20"/>
        <v>0</v>
      </c>
    </row>
    <row r="113" spans="1:29" ht="13.5" customHeight="1" outlineLevel="1">
      <c r="A113" s="29">
        <v>11</v>
      </c>
      <c r="B113" s="70">
        <v>1349</v>
      </c>
      <c r="C113" s="68">
        <v>1600</v>
      </c>
      <c r="D113" s="193" t="s">
        <v>59</v>
      </c>
      <c r="E113" s="31">
        <v>39</v>
      </c>
      <c r="F113" s="113" t="s">
        <v>253</v>
      </c>
      <c r="G113" s="119"/>
      <c r="H113" s="119"/>
      <c r="I113" s="119"/>
      <c r="J113" s="119"/>
      <c r="K113" s="119"/>
      <c r="L113" s="119"/>
      <c r="M113" s="119"/>
      <c r="N113" s="119"/>
      <c r="O113" s="119"/>
      <c r="P113" s="119"/>
      <c r="Q113" s="119"/>
      <c r="R113" s="119"/>
      <c r="S113" s="119"/>
      <c r="T113" s="119"/>
      <c r="U113" s="119"/>
      <c r="V113" s="119"/>
      <c r="W113" s="119"/>
      <c r="X113" s="119"/>
      <c r="Y113" s="119"/>
      <c r="Z113" s="119"/>
      <c r="AA113" s="79">
        <f t="shared" si="19"/>
        <v>0</v>
      </c>
      <c r="AB113" s="64">
        <f t="shared" si="20"/>
        <v>0</v>
      </c>
    </row>
    <row r="114" spans="1:29" ht="13.5" customHeight="1" outlineLevel="1">
      <c r="A114" s="29">
        <v>15</v>
      </c>
      <c r="B114" s="70">
        <v>1352</v>
      </c>
      <c r="C114" s="68">
        <v>1900</v>
      </c>
      <c r="D114" s="190" t="s">
        <v>49</v>
      </c>
      <c r="E114" s="31">
        <v>43</v>
      </c>
      <c r="F114" s="113" t="s">
        <v>254</v>
      </c>
      <c r="G114" s="119"/>
      <c r="H114" s="119"/>
      <c r="I114" s="119"/>
      <c r="J114" s="119"/>
      <c r="K114" s="119"/>
      <c r="L114" s="119"/>
      <c r="M114" s="119"/>
      <c r="N114" s="119"/>
      <c r="O114" s="119"/>
      <c r="P114" s="119"/>
      <c r="Q114" s="119"/>
      <c r="R114" s="119"/>
      <c r="S114" s="119"/>
      <c r="T114" s="119"/>
      <c r="U114" s="119"/>
      <c r="V114" s="119"/>
      <c r="W114" s="119"/>
      <c r="X114" s="119"/>
      <c r="Y114" s="119"/>
      <c r="Z114" s="119"/>
      <c r="AA114" s="79">
        <f t="shared" si="19"/>
        <v>0</v>
      </c>
      <c r="AB114" s="64">
        <f t="shared" si="20"/>
        <v>0</v>
      </c>
    </row>
    <row r="115" spans="1:29" s="60" customFormat="1" ht="13.5" customHeight="1" outlineLevel="1">
      <c r="A115" s="29">
        <v>16</v>
      </c>
      <c r="B115" s="70">
        <v>1353</v>
      </c>
      <c r="C115" s="68">
        <v>2000</v>
      </c>
      <c r="D115" s="190" t="s">
        <v>67</v>
      </c>
      <c r="E115" s="31">
        <v>32</v>
      </c>
      <c r="F115" s="113" t="s">
        <v>255</v>
      </c>
      <c r="G115" s="119"/>
      <c r="H115" s="119"/>
      <c r="I115" s="119"/>
      <c r="J115" s="119"/>
      <c r="K115" s="119"/>
      <c r="L115" s="119"/>
      <c r="M115" s="119"/>
      <c r="N115" s="119"/>
      <c r="O115" s="119"/>
      <c r="P115" s="119"/>
      <c r="Q115" s="119"/>
      <c r="R115" s="119"/>
      <c r="S115" s="119"/>
      <c r="T115" s="119"/>
      <c r="U115" s="119"/>
      <c r="V115" s="119"/>
      <c r="W115" s="119"/>
      <c r="X115" s="119"/>
      <c r="Y115" s="119"/>
      <c r="Z115" s="119"/>
      <c r="AA115" s="79">
        <f t="shared" si="19"/>
        <v>0</v>
      </c>
      <c r="AB115" s="64">
        <f t="shared" si="20"/>
        <v>0</v>
      </c>
    </row>
    <row r="116" spans="1:29" s="60" customFormat="1" ht="13.5" customHeight="1" outlineLevel="1">
      <c r="A116" s="29">
        <v>17</v>
      </c>
      <c r="B116" s="70">
        <v>1355</v>
      </c>
      <c r="C116" s="68">
        <v>2200</v>
      </c>
      <c r="D116" s="190" t="s">
        <v>28</v>
      </c>
      <c r="E116" s="31">
        <v>39</v>
      </c>
      <c r="F116" s="113" t="s">
        <v>256</v>
      </c>
      <c r="G116" s="138"/>
      <c r="H116" s="138"/>
      <c r="I116" s="138"/>
      <c r="J116" s="138"/>
      <c r="K116" s="138"/>
      <c r="L116" s="138"/>
      <c r="M116" s="138"/>
      <c r="N116" s="138"/>
      <c r="O116" s="138"/>
      <c r="P116" s="138"/>
      <c r="Q116" s="138"/>
      <c r="R116" s="138"/>
      <c r="S116" s="138"/>
      <c r="T116" s="138"/>
      <c r="U116" s="138"/>
      <c r="V116" s="138"/>
      <c r="W116" s="138"/>
      <c r="X116" s="138"/>
      <c r="Y116" s="138"/>
      <c r="Z116" s="138"/>
      <c r="AA116" s="79">
        <f t="shared" si="19"/>
        <v>0</v>
      </c>
      <c r="AB116" s="64">
        <f t="shared" si="20"/>
        <v>0</v>
      </c>
    </row>
    <row r="117" spans="1:29" s="60" customFormat="1" ht="13.5" customHeight="1" outlineLevel="1">
      <c r="A117" s="29">
        <v>18</v>
      </c>
      <c r="B117" s="70">
        <v>1356</v>
      </c>
      <c r="C117" s="68">
        <v>2300</v>
      </c>
      <c r="D117" s="190" t="s">
        <v>68</v>
      </c>
      <c r="E117" s="31">
        <v>49</v>
      </c>
      <c r="F117" s="113" t="s">
        <v>257</v>
      </c>
      <c r="G117" s="119"/>
      <c r="H117" s="119"/>
      <c r="I117" s="119"/>
      <c r="J117" s="119"/>
      <c r="K117" s="119"/>
      <c r="L117" s="119"/>
      <c r="M117" s="119"/>
      <c r="N117" s="119"/>
      <c r="O117" s="119"/>
      <c r="P117" s="119"/>
      <c r="Q117" s="119"/>
      <c r="R117" s="119"/>
      <c r="S117" s="119"/>
      <c r="T117" s="119"/>
      <c r="U117" s="119"/>
      <c r="V117" s="119"/>
      <c r="W117" s="119"/>
      <c r="X117" s="119"/>
      <c r="Y117" s="119"/>
      <c r="Z117" s="119"/>
      <c r="AA117" s="79">
        <f t="shared" si="19"/>
        <v>0</v>
      </c>
      <c r="AB117" s="64">
        <f t="shared" si="20"/>
        <v>0</v>
      </c>
    </row>
    <row r="118" spans="1:29" ht="13.5" customHeight="1" outlineLevel="1">
      <c r="A118" s="67"/>
      <c r="B118" s="70">
        <v>1965</v>
      </c>
      <c r="C118" s="68"/>
      <c r="D118" s="211" t="s">
        <v>208</v>
      </c>
      <c r="E118" s="216">
        <v>39</v>
      </c>
      <c r="F118" s="125" t="s">
        <v>258</v>
      </c>
      <c r="G118" s="119"/>
      <c r="H118" s="119"/>
      <c r="I118" s="119"/>
      <c r="J118" s="119"/>
      <c r="K118" s="119"/>
      <c r="L118" s="119"/>
      <c r="M118" s="119"/>
      <c r="N118" s="119"/>
      <c r="O118" s="119"/>
      <c r="P118" s="119"/>
      <c r="Q118" s="119"/>
      <c r="R118" s="119"/>
      <c r="S118" s="119"/>
      <c r="T118" s="119"/>
      <c r="U118" s="119"/>
      <c r="V118" s="119"/>
      <c r="W118" s="119"/>
      <c r="X118" s="119"/>
      <c r="Y118" s="119"/>
      <c r="Z118" s="119"/>
      <c r="AA118" s="79">
        <f t="shared" si="19"/>
        <v>0</v>
      </c>
      <c r="AB118" s="64">
        <f t="shared" si="20"/>
        <v>0</v>
      </c>
    </row>
    <row r="119" spans="1:29" ht="13.5" customHeight="1" outlineLevel="1">
      <c r="A119" s="67"/>
      <c r="B119" s="70">
        <v>1828</v>
      </c>
      <c r="C119" s="68"/>
      <c r="D119" s="190" t="s">
        <v>216</v>
      </c>
      <c r="E119" s="168">
        <v>37</v>
      </c>
      <c r="F119" s="113" t="s">
        <v>259</v>
      </c>
      <c r="G119" s="119"/>
      <c r="H119" s="119"/>
      <c r="I119" s="119"/>
      <c r="J119" s="119"/>
      <c r="K119" s="119"/>
      <c r="L119" s="119"/>
      <c r="M119" s="119"/>
      <c r="N119" s="119"/>
      <c r="O119" s="119"/>
      <c r="P119" s="119"/>
      <c r="Q119" s="119"/>
      <c r="R119" s="119"/>
      <c r="S119" s="119"/>
      <c r="T119" s="119"/>
      <c r="U119" s="119"/>
      <c r="V119" s="119"/>
      <c r="W119" s="119"/>
      <c r="X119" s="119"/>
      <c r="Y119" s="119"/>
      <c r="Z119" s="119"/>
      <c r="AA119" s="79">
        <f t="shared" si="19"/>
        <v>0</v>
      </c>
      <c r="AB119" s="64">
        <f t="shared" si="20"/>
        <v>0</v>
      </c>
    </row>
    <row r="120" spans="1:29" s="235" customFormat="1" ht="13.5" customHeight="1" outlineLevel="1">
      <c r="A120" s="67"/>
      <c r="B120" s="70">
        <v>1966</v>
      </c>
      <c r="C120" s="68"/>
      <c r="D120" s="190" t="s">
        <v>209</v>
      </c>
      <c r="E120" s="168">
        <v>39</v>
      </c>
      <c r="F120" s="125" t="s">
        <v>260</v>
      </c>
      <c r="G120" s="119"/>
      <c r="H120" s="119"/>
      <c r="I120" s="119"/>
      <c r="J120" s="119"/>
      <c r="K120" s="119"/>
      <c r="L120" s="119"/>
      <c r="M120" s="119"/>
      <c r="N120" s="119"/>
      <c r="O120" s="119"/>
      <c r="P120" s="119"/>
      <c r="Q120" s="119"/>
      <c r="R120" s="119"/>
      <c r="S120" s="119"/>
      <c r="T120" s="119"/>
      <c r="U120" s="119"/>
      <c r="V120" s="119"/>
      <c r="W120" s="119"/>
      <c r="X120" s="119"/>
      <c r="Y120" s="119"/>
      <c r="Z120" s="119"/>
      <c r="AA120" s="79">
        <f t="shared" si="19"/>
        <v>0</v>
      </c>
      <c r="AB120" s="64">
        <f t="shared" si="20"/>
        <v>0</v>
      </c>
      <c r="AC120" s="242"/>
    </row>
    <row r="121" spans="1:29" ht="13.5" customHeight="1">
      <c r="B121" s="49"/>
      <c r="C121" s="49"/>
      <c r="D121" s="65" t="s">
        <v>72</v>
      </c>
      <c r="E121" s="65"/>
      <c r="F121" s="74"/>
      <c r="G121" s="88"/>
      <c r="H121" s="88"/>
      <c r="I121" s="88"/>
      <c r="J121" s="88"/>
      <c r="K121" s="88"/>
      <c r="L121" s="88"/>
      <c r="M121" s="88"/>
      <c r="N121" s="88"/>
      <c r="O121" s="88"/>
      <c r="P121" s="88"/>
      <c r="Q121" s="88"/>
      <c r="R121" s="88"/>
      <c r="S121" s="88"/>
      <c r="T121" s="88"/>
      <c r="U121" s="88"/>
      <c r="V121" s="88"/>
      <c r="W121" s="88"/>
      <c r="X121" s="88"/>
      <c r="Y121" s="88"/>
      <c r="Z121" s="88"/>
      <c r="AA121" s="87"/>
    </row>
    <row r="122" spans="1:29" s="60" customFormat="1" ht="13.5" customHeight="1" outlineLevel="1">
      <c r="A122" s="49">
        <v>1</v>
      </c>
      <c r="B122" s="68">
        <v>1441</v>
      </c>
      <c r="C122" s="68">
        <v>400</v>
      </c>
      <c r="D122" s="217" t="s">
        <v>29</v>
      </c>
      <c r="E122" s="31">
        <v>56</v>
      </c>
      <c r="F122" s="132"/>
      <c r="G122" s="119"/>
      <c r="H122" s="119"/>
      <c r="I122" s="119"/>
      <c r="J122" s="119"/>
      <c r="K122" s="119"/>
      <c r="L122" s="119"/>
      <c r="M122" s="119"/>
      <c r="N122" s="119"/>
      <c r="O122" s="119"/>
      <c r="P122" s="119"/>
      <c r="Q122" s="119"/>
      <c r="R122" s="119"/>
      <c r="S122" s="119"/>
      <c r="T122" s="119"/>
      <c r="U122" s="119"/>
      <c r="V122" s="119"/>
      <c r="W122" s="119"/>
      <c r="X122" s="119"/>
      <c r="Y122" s="119"/>
      <c r="Z122" s="119"/>
      <c r="AA122" s="79">
        <f t="shared" ref="AA122:AA136" si="21">SUM(G122:Z122)</f>
        <v>0</v>
      </c>
      <c r="AB122" s="64">
        <f>AA122*E122</f>
        <v>0</v>
      </c>
    </row>
    <row r="123" spans="1:29" s="60" customFormat="1" ht="13.5" customHeight="1" outlineLevel="1">
      <c r="A123" s="49">
        <v>2</v>
      </c>
      <c r="B123" s="68">
        <v>1465</v>
      </c>
      <c r="C123" s="68">
        <v>2800</v>
      </c>
      <c r="D123" s="218" t="s">
        <v>63</v>
      </c>
      <c r="E123" s="219">
        <v>32</v>
      </c>
      <c r="F123" s="132"/>
      <c r="G123" s="119"/>
      <c r="H123" s="119"/>
      <c r="I123" s="119"/>
      <c r="J123" s="119"/>
      <c r="K123" s="119"/>
      <c r="L123" s="119"/>
      <c r="M123" s="119"/>
      <c r="N123" s="119"/>
      <c r="O123" s="119"/>
      <c r="P123" s="119"/>
      <c r="Q123" s="119"/>
      <c r="R123" s="119"/>
      <c r="S123" s="119"/>
      <c r="T123" s="119"/>
      <c r="U123" s="119"/>
      <c r="V123" s="119"/>
      <c r="W123" s="119"/>
      <c r="X123" s="119"/>
      <c r="Y123" s="119"/>
      <c r="Z123" s="119"/>
      <c r="AA123" s="79">
        <f t="shared" si="21"/>
        <v>0</v>
      </c>
      <c r="AB123" s="64">
        <f t="shared" ref="AB123:AB136" si="22">AA123*E123</f>
        <v>0</v>
      </c>
    </row>
    <row r="124" spans="1:29" s="60" customFormat="1" ht="13.5" customHeight="1" outlineLevel="1">
      <c r="A124" s="49">
        <v>3</v>
      </c>
      <c r="B124" s="68">
        <v>1463</v>
      </c>
      <c r="C124" s="68">
        <v>2600</v>
      </c>
      <c r="D124" s="192" t="s">
        <v>64</v>
      </c>
      <c r="E124" s="219">
        <v>32</v>
      </c>
      <c r="F124" s="132"/>
      <c r="G124" s="119"/>
      <c r="H124" s="119"/>
      <c r="I124" s="119"/>
      <c r="J124" s="119"/>
      <c r="K124" s="119"/>
      <c r="L124" s="119"/>
      <c r="M124" s="119"/>
      <c r="N124" s="119"/>
      <c r="O124" s="119"/>
      <c r="P124" s="119"/>
      <c r="Q124" s="119"/>
      <c r="R124" s="119"/>
      <c r="S124" s="119"/>
      <c r="T124" s="119"/>
      <c r="U124" s="119"/>
      <c r="V124" s="119"/>
      <c r="W124" s="119"/>
      <c r="X124" s="119"/>
      <c r="Y124" s="119"/>
      <c r="Z124" s="119"/>
      <c r="AA124" s="79">
        <f t="shared" si="21"/>
        <v>0</v>
      </c>
      <c r="AB124" s="64">
        <f t="shared" si="22"/>
        <v>0</v>
      </c>
    </row>
    <row r="125" spans="1:29" s="60" customFormat="1" ht="13.5" customHeight="1" outlineLevel="1">
      <c r="B125" s="68">
        <v>1744</v>
      </c>
      <c r="C125" s="68"/>
      <c r="D125" s="192" t="s">
        <v>375</v>
      </c>
      <c r="E125" s="219">
        <v>45</v>
      </c>
      <c r="F125" s="132"/>
      <c r="G125" s="119"/>
      <c r="H125" s="119"/>
      <c r="I125" s="119"/>
      <c r="J125" s="119"/>
      <c r="K125" s="119"/>
      <c r="L125" s="119"/>
      <c r="M125" s="119"/>
      <c r="N125" s="119"/>
      <c r="O125" s="119"/>
      <c r="P125" s="119"/>
      <c r="Q125" s="119"/>
      <c r="R125" s="119"/>
      <c r="S125" s="119"/>
      <c r="T125" s="119"/>
      <c r="U125" s="119"/>
      <c r="V125" s="119"/>
      <c r="W125" s="119"/>
      <c r="X125" s="119"/>
      <c r="Y125" s="119"/>
      <c r="Z125" s="119"/>
      <c r="AA125" s="79">
        <f t="shared" si="21"/>
        <v>0</v>
      </c>
      <c r="AB125" s="64">
        <f t="shared" si="22"/>
        <v>0</v>
      </c>
    </row>
    <row r="126" spans="1:29" s="60" customFormat="1" ht="13.5" customHeight="1" outlineLevel="1">
      <c r="B126" s="68"/>
      <c r="C126" s="68"/>
      <c r="D126" s="192" t="s">
        <v>416</v>
      </c>
      <c r="E126" s="219">
        <v>45</v>
      </c>
      <c r="F126" s="132"/>
      <c r="G126" s="119"/>
      <c r="H126" s="119"/>
      <c r="I126" s="119"/>
      <c r="J126" s="119"/>
      <c r="K126" s="119"/>
      <c r="L126" s="119"/>
      <c r="M126" s="119"/>
      <c r="N126" s="119"/>
      <c r="O126" s="119"/>
      <c r="P126" s="119"/>
      <c r="Q126" s="119"/>
      <c r="R126" s="119"/>
      <c r="S126" s="119"/>
      <c r="T126" s="119"/>
      <c r="U126" s="119"/>
      <c r="V126" s="119"/>
      <c r="W126" s="119"/>
      <c r="X126" s="119"/>
      <c r="Y126" s="119"/>
      <c r="Z126" s="119"/>
      <c r="AA126" s="79">
        <f t="shared" si="21"/>
        <v>0</v>
      </c>
      <c r="AB126" s="64">
        <f t="shared" si="22"/>
        <v>0</v>
      </c>
    </row>
    <row r="127" spans="1:29" s="60" customFormat="1" ht="13.5" customHeight="1" outlineLevel="1">
      <c r="B127" s="68">
        <v>1745</v>
      </c>
      <c r="C127" s="68"/>
      <c r="D127" s="192" t="s">
        <v>184</v>
      </c>
      <c r="E127" s="219">
        <v>45</v>
      </c>
      <c r="F127" s="132"/>
      <c r="G127" s="119"/>
      <c r="H127" s="119"/>
      <c r="I127" s="119"/>
      <c r="J127" s="119"/>
      <c r="K127" s="119"/>
      <c r="L127" s="119"/>
      <c r="M127" s="119"/>
      <c r="N127" s="119"/>
      <c r="O127" s="119"/>
      <c r="P127" s="119"/>
      <c r="Q127" s="119"/>
      <c r="R127" s="119"/>
      <c r="S127" s="119"/>
      <c r="T127" s="119"/>
      <c r="U127" s="119"/>
      <c r="V127" s="119"/>
      <c r="W127" s="119"/>
      <c r="X127" s="119"/>
      <c r="Y127" s="119"/>
      <c r="Z127" s="119"/>
      <c r="AA127" s="79">
        <f t="shared" si="21"/>
        <v>0</v>
      </c>
      <c r="AB127" s="64">
        <f t="shared" si="22"/>
        <v>0</v>
      </c>
    </row>
    <row r="128" spans="1:29" s="49" customFormat="1" ht="13.5" customHeight="1" outlineLevel="1">
      <c r="A128" s="60"/>
      <c r="B128" s="68"/>
      <c r="C128" s="68"/>
      <c r="D128" s="192" t="s">
        <v>420</v>
      </c>
      <c r="E128" s="219">
        <v>95</v>
      </c>
      <c r="F128" s="154"/>
      <c r="G128" s="155"/>
      <c r="H128" s="155"/>
      <c r="I128" s="155"/>
      <c r="J128" s="155"/>
      <c r="K128" s="155"/>
      <c r="L128" s="155"/>
      <c r="M128" s="155"/>
      <c r="N128" s="155"/>
      <c r="O128" s="155"/>
      <c r="P128" s="155"/>
      <c r="Q128" s="155"/>
      <c r="R128" s="155"/>
      <c r="S128" s="155"/>
      <c r="T128" s="155"/>
      <c r="U128" s="155"/>
      <c r="V128" s="155"/>
      <c r="W128" s="155"/>
      <c r="X128" s="155"/>
      <c r="Y128" s="155"/>
      <c r="Z128" s="155"/>
      <c r="AA128" s="79">
        <f t="shared" ref="AA128" si="23">SUM(G128:Z128)</f>
        <v>0</v>
      </c>
      <c r="AB128" s="64">
        <f t="shared" si="22"/>
        <v>0</v>
      </c>
    </row>
    <row r="129" spans="1:28" s="49" customFormat="1" ht="13.5" customHeight="1" outlineLevel="1">
      <c r="A129" s="60"/>
      <c r="B129" s="68">
        <v>1730</v>
      </c>
      <c r="C129" s="68"/>
      <c r="D129" s="192" t="s">
        <v>376</v>
      </c>
      <c r="E129" s="219">
        <v>27</v>
      </c>
      <c r="F129" s="132"/>
      <c r="G129" s="119"/>
      <c r="H129" s="119"/>
      <c r="I129" s="119"/>
      <c r="J129" s="119"/>
      <c r="K129" s="119"/>
      <c r="L129" s="119"/>
      <c r="M129" s="119"/>
      <c r="N129" s="119"/>
      <c r="O129" s="119"/>
      <c r="P129" s="119"/>
      <c r="Q129" s="119"/>
      <c r="R129" s="119"/>
      <c r="S129" s="119"/>
      <c r="T129" s="119"/>
      <c r="U129" s="119"/>
      <c r="V129" s="119"/>
      <c r="W129" s="119"/>
      <c r="X129" s="119"/>
      <c r="Y129" s="119"/>
      <c r="Z129" s="119"/>
      <c r="AA129" s="79">
        <f t="shared" si="21"/>
        <v>0</v>
      </c>
      <c r="AB129" s="64">
        <f t="shared" si="22"/>
        <v>0</v>
      </c>
    </row>
    <row r="130" spans="1:28" s="60" customFormat="1" ht="13.5" customHeight="1" outlineLevel="1">
      <c r="B130" s="68">
        <v>1484</v>
      </c>
      <c r="C130" s="68">
        <v>4700</v>
      </c>
      <c r="D130" s="192" t="s">
        <v>65</v>
      </c>
      <c r="E130" s="219">
        <v>27</v>
      </c>
      <c r="F130" s="132"/>
      <c r="G130" s="119"/>
      <c r="H130" s="119"/>
      <c r="I130" s="119"/>
      <c r="J130" s="119"/>
      <c r="K130" s="119"/>
      <c r="L130" s="119"/>
      <c r="M130" s="119"/>
      <c r="N130" s="119"/>
      <c r="O130" s="119"/>
      <c r="P130" s="119"/>
      <c r="Q130" s="119"/>
      <c r="R130" s="119"/>
      <c r="S130" s="119"/>
      <c r="T130" s="119"/>
      <c r="U130" s="119"/>
      <c r="V130" s="119"/>
      <c r="W130" s="119"/>
      <c r="X130" s="119"/>
      <c r="Y130" s="119"/>
      <c r="Z130" s="119"/>
      <c r="AA130" s="79">
        <f t="shared" si="21"/>
        <v>0</v>
      </c>
      <c r="AB130" s="64">
        <f t="shared" si="22"/>
        <v>0</v>
      </c>
    </row>
    <row r="131" spans="1:28" s="49" customFormat="1" ht="13.5" customHeight="1" outlineLevel="1">
      <c r="A131" s="49">
        <v>5</v>
      </c>
      <c r="B131" s="68">
        <v>1453</v>
      </c>
      <c r="C131" s="68">
        <v>1600</v>
      </c>
      <c r="D131" s="192" t="s">
        <v>66</v>
      </c>
      <c r="E131" s="219">
        <v>27</v>
      </c>
      <c r="F131" s="132"/>
      <c r="G131" s="119"/>
      <c r="H131" s="119"/>
      <c r="I131" s="119"/>
      <c r="J131" s="119"/>
      <c r="K131" s="119"/>
      <c r="L131" s="119"/>
      <c r="M131" s="119"/>
      <c r="N131" s="119"/>
      <c r="O131" s="119"/>
      <c r="P131" s="119"/>
      <c r="Q131" s="119"/>
      <c r="R131" s="119"/>
      <c r="S131" s="119"/>
      <c r="T131" s="119"/>
      <c r="U131" s="119"/>
      <c r="V131" s="119"/>
      <c r="W131" s="119"/>
      <c r="X131" s="119"/>
      <c r="Y131" s="119"/>
      <c r="Z131" s="119"/>
      <c r="AA131" s="79">
        <f t="shared" si="21"/>
        <v>0</v>
      </c>
      <c r="AB131" s="64">
        <f t="shared" si="22"/>
        <v>0</v>
      </c>
    </row>
    <row r="132" spans="1:28" s="49" customFormat="1" ht="13.5" customHeight="1" outlineLevel="1">
      <c r="A132" s="49">
        <v>8</v>
      </c>
      <c r="B132" s="68">
        <v>1730</v>
      </c>
      <c r="C132" s="68"/>
      <c r="D132" s="192" t="s">
        <v>371</v>
      </c>
      <c r="E132" s="219">
        <v>27</v>
      </c>
      <c r="F132" s="132"/>
      <c r="G132" s="119"/>
      <c r="H132" s="119"/>
      <c r="I132" s="119"/>
      <c r="J132" s="119"/>
      <c r="K132" s="119"/>
      <c r="L132" s="119"/>
      <c r="M132" s="119"/>
      <c r="N132" s="119"/>
      <c r="O132" s="119"/>
      <c r="P132" s="119"/>
      <c r="Q132" s="119"/>
      <c r="R132" s="119"/>
      <c r="S132" s="119"/>
      <c r="T132" s="119"/>
      <c r="U132" s="119"/>
      <c r="V132" s="119"/>
      <c r="W132" s="119"/>
      <c r="X132" s="119"/>
      <c r="Y132" s="119"/>
      <c r="Z132" s="119"/>
      <c r="AA132" s="79">
        <f t="shared" si="21"/>
        <v>0</v>
      </c>
      <c r="AB132" s="64">
        <f t="shared" si="22"/>
        <v>0</v>
      </c>
    </row>
    <row r="133" spans="1:28" s="49" customFormat="1" ht="13.5" customHeight="1" outlineLevel="1">
      <c r="A133" s="60"/>
      <c r="B133" s="68">
        <v>1742</v>
      </c>
      <c r="C133" s="68"/>
      <c r="D133" s="192" t="s">
        <v>382</v>
      </c>
      <c r="E133" s="219">
        <v>27</v>
      </c>
      <c r="F133" s="132"/>
      <c r="G133" s="133"/>
      <c r="H133" s="133"/>
      <c r="I133" s="133"/>
      <c r="J133" s="133"/>
      <c r="K133" s="133"/>
      <c r="L133" s="133"/>
      <c r="M133" s="133"/>
      <c r="N133" s="133"/>
      <c r="O133" s="133"/>
      <c r="P133" s="133"/>
      <c r="Q133" s="133"/>
      <c r="R133" s="133"/>
      <c r="S133" s="133"/>
      <c r="T133" s="133"/>
      <c r="U133" s="133"/>
      <c r="V133" s="133"/>
      <c r="W133" s="133"/>
      <c r="X133" s="133"/>
      <c r="Y133" s="133"/>
      <c r="Z133" s="133"/>
      <c r="AA133" s="79">
        <f>SUM(G133:Z133)</f>
        <v>0</v>
      </c>
      <c r="AB133" s="64">
        <f>AA133*E133</f>
        <v>0</v>
      </c>
    </row>
    <row r="134" spans="1:28" ht="13.5" customHeight="1" outlineLevel="1">
      <c r="A134" s="49">
        <v>12</v>
      </c>
      <c r="B134" s="68">
        <v>1743</v>
      </c>
      <c r="C134" s="68"/>
      <c r="D134" s="192" t="s">
        <v>183</v>
      </c>
      <c r="E134" s="219">
        <v>27</v>
      </c>
      <c r="F134" s="132"/>
      <c r="G134" s="119"/>
      <c r="H134" s="119"/>
      <c r="I134" s="119"/>
      <c r="J134" s="119"/>
      <c r="K134" s="119"/>
      <c r="L134" s="119"/>
      <c r="M134" s="119"/>
      <c r="N134" s="119"/>
      <c r="O134" s="119"/>
      <c r="P134" s="119"/>
      <c r="Q134" s="119"/>
      <c r="R134" s="119"/>
      <c r="S134" s="119"/>
      <c r="T134" s="119"/>
      <c r="U134" s="119"/>
      <c r="V134" s="119"/>
      <c r="W134" s="119"/>
      <c r="X134" s="119"/>
      <c r="Y134" s="119"/>
      <c r="Z134" s="119"/>
      <c r="AA134" s="79">
        <f t="shared" si="21"/>
        <v>0</v>
      </c>
      <c r="AB134" s="64">
        <f>AA134*E134</f>
        <v>0</v>
      </c>
    </row>
    <row r="135" spans="1:28" ht="13.5" customHeight="1" outlineLevel="1">
      <c r="A135" s="49">
        <v>13</v>
      </c>
      <c r="B135" s="68"/>
      <c r="C135" s="68"/>
      <c r="D135" s="192" t="s">
        <v>195</v>
      </c>
      <c r="E135" s="219">
        <v>27</v>
      </c>
      <c r="F135" s="132"/>
      <c r="G135" s="119"/>
      <c r="H135" s="119"/>
      <c r="I135" s="119"/>
      <c r="J135" s="119"/>
      <c r="K135" s="119"/>
      <c r="L135" s="119"/>
      <c r="M135" s="119"/>
      <c r="N135" s="119"/>
      <c r="O135" s="119"/>
      <c r="P135" s="119"/>
      <c r="Q135" s="119"/>
      <c r="R135" s="119"/>
      <c r="S135" s="119"/>
      <c r="T135" s="119"/>
      <c r="U135" s="119"/>
      <c r="V135" s="119"/>
      <c r="W135" s="119"/>
      <c r="X135" s="119"/>
      <c r="Y135" s="119"/>
      <c r="Z135" s="119"/>
      <c r="AA135" s="79">
        <f t="shared" si="21"/>
        <v>0</v>
      </c>
      <c r="AB135" s="64">
        <f>AA135*E135</f>
        <v>0</v>
      </c>
    </row>
    <row r="136" spans="1:28" ht="13.5" customHeight="1" outlineLevel="1">
      <c r="A136" s="49">
        <v>17</v>
      </c>
      <c r="B136" s="68">
        <v>1454</v>
      </c>
      <c r="C136" s="68">
        <v>1700</v>
      </c>
      <c r="D136" s="220" t="s">
        <v>82</v>
      </c>
      <c r="E136" s="199">
        <v>31</v>
      </c>
      <c r="F136" s="132"/>
      <c r="G136" s="119"/>
      <c r="H136" s="119"/>
      <c r="I136" s="119"/>
      <c r="J136" s="119"/>
      <c r="K136" s="119"/>
      <c r="L136" s="119"/>
      <c r="M136" s="119"/>
      <c r="N136" s="119"/>
      <c r="O136" s="119"/>
      <c r="P136" s="119"/>
      <c r="Q136" s="119"/>
      <c r="R136" s="119"/>
      <c r="S136" s="119"/>
      <c r="T136" s="119"/>
      <c r="U136" s="119"/>
      <c r="V136" s="119"/>
      <c r="W136" s="119"/>
      <c r="X136" s="119"/>
      <c r="Y136" s="119"/>
      <c r="Z136" s="119"/>
      <c r="AA136" s="79">
        <f t="shared" si="21"/>
        <v>0</v>
      </c>
      <c r="AB136" s="64">
        <f t="shared" si="22"/>
        <v>0</v>
      </c>
    </row>
    <row r="137" spans="1:28" ht="13.5" customHeight="1">
      <c r="B137" s="49"/>
      <c r="C137" s="49"/>
      <c r="D137" s="65" t="s">
        <v>13</v>
      </c>
      <c r="E137" s="65"/>
      <c r="F137" s="74"/>
      <c r="G137" s="88"/>
      <c r="H137" s="88"/>
      <c r="I137" s="88"/>
      <c r="J137" s="88"/>
      <c r="K137" s="88"/>
      <c r="L137" s="88"/>
      <c r="M137" s="88"/>
      <c r="N137" s="88"/>
      <c r="O137" s="88"/>
      <c r="P137" s="88"/>
      <c r="Q137" s="88"/>
      <c r="R137" s="88"/>
      <c r="S137" s="88"/>
      <c r="T137" s="88"/>
      <c r="U137" s="88"/>
      <c r="V137" s="88"/>
      <c r="W137" s="88"/>
      <c r="X137" s="88"/>
      <c r="Y137" s="88"/>
      <c r="Z137" s="88"/>
      <c r="AA137" s="87"/>
    </row>
    <row r="138" spans="1:28" ht="13.5" customHeight="1" outlineLevel="1">
      <c r="A138" s="29">
        <v>1</v>
      </c>
      <c r="B138" s="70">
        <v>1851</v>
      </c>
      <c r="C138" s="68">
        <v>100</v>
      </c>
      <c r="D138" s="221" t="s">
        <v>30</v>
      </c>
      <c r="E138" s="31">
        <v>58</v>
      </c>
      <c r="F138" s="113" t="s">
        <v>222</v>
      </c>
      <c r="G138" s="119"/>
      <c r="H138" s="119"/>
      <c r="I138" s="119"/>
      <c r="J138" s="119"/>
      <c r="K138" s="119"/>
      <c r="L138" s="119"/>
      <c r="M138" s="119"/>
      <c r="N138" s="119"/>
      <c r="O138" s="119"/>
      <c r="P138" s="119"/>
      <c r="Q138" s="119"/>
      <c r="R138" s="119"/>
      <c r="S138" s="119"/>
      <c r="T138" s="119"/>
      <c r="U138" s="119"/>
      <c r="V138" s="119"/>
      <c r="W138" s="119"/>
      <c r="X138" s="119"/>
      <c r="Y138" s="119"/>
      <c r="Z138" s="119"/>
      <c r="AA138" s="79">
        <f t="shared" ref="AA138:AA168" si="24">SUM(G138:Z138)</f>
        <v>0</v>
      </c>
      <c r="AB138" s="21">
        <f t="shared" ref="AB138:AB168" si="25">AA138*E138</f>
        <v>0</v>
      </c>
    </row>
    <row r="139" spans="1:28" ht="13.5" customHeight="1" outlineLevel="1">
      <c r="A139" s="29">
        <v>3</v>
      </c>
      <c r="B139" s="70">
        <v>1846</v>
      </c>
      <c r="C139" s="68">
        <v>300</v>
      </c>
      <c r="D139" s="192" t="s">
        <v>31</v>
      </c>
      <c r="E139" s="31">
        <v>98</v>
      </c>
      <c r="F139" s="113" t="s">
        <v>223</v>
      </c>
      <c r="G139" s="119"/>
      <c r="H139" s="119"/>
      <c r="I139" s="119"/>
      <c r="J139" s="119"/>
      <c r="K139" s="119"/>
      <c r="L139" s="119"/>
      <c r="M139" s="119"/>
      <c r="N139" s="119"/>
      <c r="O139" s="119"/>
      <c r="P139" s="119"/>
      <c r="Q139" s="119"/>
      <c r="R139" s="119"/>
      <c r="S139" s="119"/>
      <c r="T139" s="119"/>
      <c r="U139" s="119"/>
      <c r="V139" s="119"/>
      <c r="W139" s="119"/>
      <c r="X139" s="119"/>
      <c r="Y139" s="119"/>
      <c r="Z139" s="119"/>
      <c r="AA139" s="79">
        <f t="shared" si="24"/>
        <v>0</v>
      </c>
      <c r="AB139" s="21">
        <f t="shared" si="25"/>
        <v>0</v>
      </c>
    </row>
    <row r="140" spans="1:28" ht="13.5" customHeight="1" outlineLevel="1">
      <c r="A140" s="29">
        <v>4</v>
      </c>
      <c r="B140" s="70">
        <v>1847</v>
      </c>
      <c r="C140" s="68">
        <v>400</v>
      </c>
      <c r="D140" s="192" t="s">
        <v>32</v>
      </c>
      <c r="E140" s="31">
        <v>98</v>
      </c>
      <c r="F140" s="113" t="s">
        <v>224</v>
      </c>
      <c r="G140" s="119"/>
      <c r="H140" s="119"/>
      <c r="I140" s="119"/>
      <c r="J140" s="119"/>
      <c r="K140" s="119"/>
      <c r="L140" s="119"/>
      <c r="M140" s="119"/>
      <c r="N140" s="119"/>
      <c r="O140" s="119"/>
      <c r="P140" s="119"/>
      <c r="Q140" s="119"/>
      <c r="R140" s="119"/>
      <c r="S140" s="119"/>
      <c r="T140" s="119"/>
      <c r="U140" s="119"/>
      <c r="V140" s="119"/>
      <c r="W140" s="119"/>
      <c r="X140" s="119"/>
      <c r="Y140" s="119"/>
      <c r="Z140" s="119"/>
      <c r="AA140" s="79">
        <f t="shared" si="24"/>
        <v>0</v>
      </c>
      <c r="AB140" s="21">
        <f t="shared" si="25"/>
        <v>0</v>
      </c>
    </row>
    <row r="141" spans="1:28" ht="13.5" customHeight="1" outlineLevel="1">
      <c r="A141" s="29">
        <v>5</v>
      </c>
      <c r="B141" s="70">
        <v>1848</v>
      </c>
      <c r="C141" s="68">
        <v>500</v>
      </c>
      <c r="D141" s="192" t="s">
        <v>33</v>
      </c>
      <c r="E141" s="31">
        <v>112</v>
      </c>
      <c r="F141" s="113" t="s">
        <v>225</v>
      </c>
      <c r="G141" s="119"/>
      <c r="H141" s="119"/>
      <c r="I141" s="119"/>
      <c r="J141" s="119"/>
      <c r="K141" s="119"/>
      <c r="L141" s="119"/>
      <c r="M141" s="119"/>
      <c r="N141" s="119"/>
      <c r="O141" s="119"/>
      <c r="P141" s="119"/>
      <c r="Q141" s="119"/>
      <c r="R141" s="119"/>
      <c r="S141" s="119"/>
      <c r="T141" s="119"/>
      <c r="U141" s="119"/>
      <c r="V141" s="119"/>
      <c r="W141" s="119"/>
      <c r="X141" s="119"/>
      <c r="Y141" s="119"/>
      <c r="Z141" s="119"/>
      <c r="AA141" s="79">
        <f t="shared" si="24"/>
        <v>0</v>
      </c>
      <c r="AB141" s="21">
        <f t="shared" si="25"/>
        <v>0</v>
      </c>
    </row>
    <row r="142" spans="1:28" ht="13.5" customHeight="1" outlineLevel="1">
      <c r="A142" s="29">
        <v>6</v>
      </c>
      <c r="B142" s="70">
        <v>1849</v>
      </c>
      <c r="C142" s="68">
        <v>600</v>
      </c>
      <c r="D142" s="192" t="s">
        <v>39</v>
      </c>
      <c r="E142" s="31">
        <v>92</v>
      </c>
      <c r="F142" s="113" t="s">
        <v>226</v>
      </c>
      <c r="G142" s="119"/>
      <c r="H142" s="119"/>
      <c r="I142" s="119"/>
      <c r="J142" s="119"/>
      <c r="K142" s="119"/>
      <c r="L142" s="119"/>
      <c r="M142" s="119"/>
      <c r="N142" s="119"/>
      <c r="O142" s="119"/>
      <c r="P142" s="119"/>
      <c r="Q142" s="119"/>
      <c r="R142" s="119"/>
      <c r="S142" s="119"/>
      <c r="T142" s="119"/>
      <c r="U142" s="119"/>
      <c r="V142" s="119"/>
      <c r="W142" s="119"/>
      <c r="X142" s="119"/>
      <c r="Y142" s="119"/>
      <c r="Z142" s="119"/>
      <c r="AA142" s="79">
        <f t="shared" si="24"/>
        <v>0</v>
      </c>
      <c r="AB142" s="21">
        <f t="shared" si="25"/>
        <v>0</v>
      </c>
    </row>
    <row r="143" spans="1:28" s="60" customFormat="1" ht="13.5" customHeight="1" outlineLevel="1">
      <c r="A143" s="29">
        <v>7</v>
      </c>
      <c r="B143" s="70">
        <v>1850</v>
      </c>
      <c r="C143" s="68">
        <v>200</v>
      </c>
      <c r="D143" s="192" t="s">
        <v>74</v>
      </c>
      <c r="E143" s="31">
        <v>92</v>
      </c>
      <c r="F143" s="113" t="s">
        <v>227</v>
      </c>
      <c r="G143" s="119"/>
      <c r="H143" s="119"/>
      <c r="I143" s="119"/>
      <c r="J143" s="119"/>
      <c r="K143" s="119"/>
      <c r="L143" s="119"/>
      <c r="M143" s="119"/>
      <c r="N143" s="119"/>
      <c r="O143" s="119"/>
      <c r="P143" s="119"/>
      <c r="Q143" s="119"/>
      <c r="R143" s="119"/>
      <c r="S143" s="119"/>
      <c r="T143" s="119"/>
      <c r="U143" s="119"/>
      <c r="V143" s="119"/>
      <c r="W143" s="119"/>
      <c r="X143" s="119"/>
      <c r="Y143" s="119"/>
      <c r="Z143" s="119"/>
      <c r="AA143" s="79">
        <f t="shared" si="24"/>
        <v>0</v>
      </c>
      <c r="AB143" s="21">
        <f t="shared" si="25"/>
        <v>0</v>
      </c>
    </row>
    <row r="144" spans="1:28" s="60" customFormat="1" ht="13.5" customHeight="1" outlineLevel="1">
      <c r="A144" s="29">
        <v>8</v>
      </c>
      <c r="B144" s="70">
        <v>1402</v>
      </c>
      <c r="C144" s="68">
        <v>105</v>
      </c>
      <c r="D144" s="192" t="s">
        <v>77</v>
      </c>
      <c r="E144" s="31">
        <v>115</v>
      </c>
      <c r="F144" s="113" t="s">
        <v>228</v>
      </c>
      <c r="G144" s="119"/>
      <c r="H144" s="119"/>
      <c r="I144" s="119"/>
      <c r="J144" s="119"/>
      <c r="K144" s="119"/>
      <c r="L144" s="119"/>
      <c r="M144" s="119"/>
      <c r="N144" s="119"/>
      <c r="O144" s="119"/>
      <c r="P144" s="119"/>
      <c r="Q144" s="119"/>
      <c r="R144" s="119"/>
      <c r="S144" s="119"/>
      <c r="T144" s="119"/>
      <c r="U144" s="119"/>
      <c r="V144" s="119"/>
      <c r="W144" s="119"/>
      <c r="X144" s="119"/>
      <c r="Y144" s="119"/>
      <c r="Z144" s="119"/>
      <c r="AA144" s="79">
        <f t="shared" si="24"/>
        <v>0</v>
      </c>
      <c r="AB144" s="21">
        <f t="shared" si="25"/>
        <v>0</v>
      </c>
    </row>
    <row r="145" spans="1:28" ht="13.5" customHeight="1" outlineLevel="1">
      <c r="A145" s="49"/>
      <c r="B145" s="70">
        <v>1853</v>
      </c>
      <c r="C145" s="68"/>
      <c r="D145" s="192" t="s">
        <v>192</v>
      </c>
      <c r="E145" s="31">
        <v>81</v>
      </c>
      <c r="F145" s="125" t="s">
        <v>229</v>
      </c>
      <c r="G145" s="119"/>
      <c r="H145" s="119"/>
      <c r="I145" s="119"/>
      <c r="J145" s="119"/>
      <c r="K145" s="119"/>
      <c r="L145" s="119"/>
      <c r="M145" s="119"/>
      <c r="N145" s="119"/>
      <c r="O145" s="119"/>
      <c r="P145" s="119"/>
      <c r="Q145" s="119"/>
      <c r="R145" s="119"/>
      <c r="S145" s="119"/>
      <c r="T145" s="119"/>
      <c r="U145" s="119"/>
      <c r="V145" s="119"/>
      <c r="W145" s="119"/>
      <c r="X145" s="119"/>
      <c r="Y145" s="119"/>
      <c r="Z145" s="119"/>
      <c r="AA145" s="79">
        <f t="shared" si="24"/>
        <v>0</v>
      </c>
      <c r="AB145" s="53">
        <f t="shared" si="25"/>
        <v>0</v>
      </c>
    </row>
    <row r="146" spans="1:28" s="60" customFormat="1" ht="13.5" customHeight="1" outlineLevel="1">
      <c r="B146" s="70"/>
      <c r="C146" s="68"/>
      <c r="D146" s="192" t="s">
        <v>385</v>
      </c>
      <c r="E146" s="31">
        <v>81</v>
      </c>
      <c r="F146" s="125"/>
      <c r="G146" s="124"/>
      <c r="H146" s="124"/>
      <c r="I146" s="124"/>
      <c r="J146" s="124"/>
      <c r="K146" s="124"/>
      <c r="L146" s="124"/>
      <c r="M146" s="124"/>
      <c r="N146" s="124"/>
      <c r="O146" s="124"/>
      <c r="P146" s="124"/>
      <c r="Q146" s="124"/>
      <c r="R146" s="124"/>
      <c r="S146" s="124"/>
      <c r="T146" s="124"/>
      <c r="U146" s="124"/>
      <c r="V146" s="124"/>
      <c r="W146" s="124"/>
      <c r="X146" s="124"/>
      <c r="Y146" s="124"/>
      <c r="Z146" s="124"/>
      <c r="AA146" s="79">
        <f>SUM(G146:Z146)</f>
        <v>0</v>
      </c>
      <c r="AB146" s="64">
        <f>AA146*E146</f>
        <v>0</v>
      </c>
    </row>
    <row r="147" spans="1:28" s="60" customFormat="1" ht="13.5" customHeight="1" outlineLevel="1">
      <c r="B147" s="70"/>
      <c r="C147" s="68"/>
      <c r="D147" s="192" t="s">
        <v>386</v>
      </c>
      <c r="E147" s="31">
        <v>85</v>
      </c>
      <c r="F147" s="125"/>
      <c r="G147" s="124"/>
      <c r="H147" s="124"/>
      <c r="I147" s="124"/>
      <c r="J147" s="124"/>
      <c r="K147" s="124"/>
      <c r="L147" s="124"/>
      <c r="M147" s="124"/>
      <c r="N147" s="124"/>
      <c r="O147" s="124"/>
      <c r="P147" s="124"/>
      <c r="Q147" s="124"/>
      <c r="R147" s="124"/>
      <c r="S147" s="124"/>
      <c r="T147" s="124"/>
      <c r="U147" s="124"/>
      <c r="V147" s="124"/>
      <c r="W147" s="124"/>
      <c r="X147" s="124"/>
      <c r="Y147" s="124"/>
      <c r="Z147" s="124"/>
      <c r="AA147" s="79">
        <f>SUM(G147:Z147)</f>
        <v>0</v>
      </c>
      <c r="AB147" s="64">
        <f>AA147*E147</f>
        <v>0</v>
      </c>
    </row>
    <row r="148" spans="1:28" s="60" customFormat="1" ht="13.5" customHeight="1" outlineLevel="1">
      <c r="A148" s="29">
        <v>9</v>
      </c>
      <c r="B148" s="68">
        <v>1950</v>
      </c>
      <c r="C148" s="68">
        <v>1300</v>
      </c>
      <c r="D148" s="192" t="s">
        <v>200</v>
      </c>
      <c r="E148" s="31">
        <v>100</v>
      </c>
      <c r="F148" s="113" t="s">
        <v>230</v>
      </c>
      <c r="G148" s="119"/>
      <c r="H148" s="119"/>
      <c r="I148" s="119"/>
      <c r="J148" s="119"/>
      <c r="K148" s="119"/>
      <c r="L148" s="119"/>
      <c r="M148" s="119"/>
      <c r="N148" s="119"/>
      <c r="O148" s="119"/>
      <c r="P148" s="119"/>
      <c r="Q148" s="119"/>
      <c r="R148" s="119"/>
      <c r="S148" s="119"/>
      <c r="T148" s="119"/>
      <c r="U148" s="119"/>
      <c r="V148" s="119"/>
      <c r="W148" s="119"/>
      <c r="X148" s="119"/>
      <c r="Y148" s="119"/>
      <c r="Z148" s="119"/>
      <c r="AA148" s="79">
        <f t="shared" si="24"/>
        <v>0</v>
      </c>
      <c r="AB148" s="64">
        <f t="shared" si="25"/>
        <v>0</v>
      </c>
    </row>
    <row r="149" spans="1:28" s="60" customFormat="1" ht="13.5" customHeight="1" outlineLevel="1">
      <c r="A149" s="67"/>
      <c r="B149" s="68">
        <v>1951</v>
      </c>
      <c r="C149" s="68">
        <v>1300</v>
      </c>
      <c r="D149" s="192" t="s">
        <v>201</v>
      </c>
      <c r="E149" s="31">
        <v>100</v>
      </c>
      <c r="F149" s="113" t="s">
        <v>231</v>
      </c>
      <c r="G149" s="119"/>
      <c r="H149" s="119"/>
      <c r="I149" s="119"/>
      <c r="J149" s="119"/>
      <c r="K149" s="119"/>
      <c r="L149" s="119"/>
      <c r="M149" s="119"/>
      <c r="N149" s="119"/>
      <c r="O149" s="119"/>
      <c r="P149" s="119"/>
      <c r="Q149" s="119"/>
      <c r="R149" s="119"/>
      <c r="S149" s="119"/>
      <c r="T149" s="119"/>
      <c r="U149" s="119"/>
      <c r="V149" s="119"/>
      <c r="W149" s="119"/>
      <c r="X149" s="119"/>
      <c r="Y149" s="119"/>
      <c r="Z149" s="119"/>
      <c r="AA149" s="79">
        <f t="shared" si="24"/>
        <v>0</v>
      </c>
      <c r="AB149" s="64">
        <f t="shared" si="25"/>
        <v>0</v>
      </c>
    </row>
    <row r="150" spans="1:28" ht="13.5" customHeight="1" outlineLevel="1">
      <c r="A150" s="67"/>
      <c r="B150" s="68">
        <v>1952</v>
      </c>
      <c r="C150" s="68">
        <v>1300</v>
      </c>
      <c r="D150" s="192" t="s">
        <v>202</v>
      </c>
      <c r="E150" s="31">
        <v>109</v>
      </c>
      <c r="F150" s="113" t="s">
        <v>232</v>
      </c>
      <c r="G150" s="119"/>
      <c r="H150" s="119"/>
      <c r="I150" s="119"/>
      <c r="J150" s="119"/>
      <c r="K150" s="119"/>
      <c r="L150" s="119"/>
      <c r="M150" s="119"/>
      <c r="N150" s="119"/>
      <c r="O150" s="119"/>
      <c r="P150" s="119"/>
      <c r="Q150" s="119"/>
      <c r="R150" s="119"/>
      <c r="S150" s="119"/>
      <c r="T150" s="119"/>
      <c r="U150" s="119"/>
      <c r="V150" s="119"/>
      <c r="W150" s="119"/>
      <c r="X150" s="119"/>
      <c r="Y150" s="119"/>
      <c r="Z150" s="119"/>
      <c r="AA150" s="79">
        <f t="shared" si="24"/>
        <v>0</v>
      </c>
      <c r="AB150" s="64">
        <f t="shared" si="25"/>
        <v>0</v>
      </c>
    </row>
    <row r="151" spans="1:28" ht="13.5" customHeight="1" outlineLevel="1">
      <c r="A151" s="67"/>
      <c r="B151" s="68">
        <v>1953</v>
      </c>
      <c r="C151" s="68">
        <v>1300</v>
      </c>
      <c r="D151" s="192" t="s">
        <v>203</v>
      </c>
      <c r="E151" s="31">
        <v>100</v>
      </c>
      <c r="F151" s="113" t="s">
        <v>233</v>
      </c>
      <c r="G151" s="119"/>
      <c r="H151" s="119"/>
      <c r="I151" s="119"/>
      <c r="J151" s="119"/>
      <c r="K151" s="119"/>
      <c r="L151" s="119"/>
      <c r="M151" s="119"/>
      <c r="N151" s="119"/>
      <c r="O151" s="119"/>
      <c r="P151" s="119"/>
      <c r="Q151" s="119"/>
      <c r="R151" s="119"/>
      <c r="S151" s="119"/>
      <c r="T151" s="119"/>
      <c r="U151" s="119"/>
      <c r="V151" s="119"/>
      <c r="W151" s="119"/>
      <c r="X151" s="119"/>
      <c r="Y151" s="119"/>
      <c r="Z151" s="119"/>
      <c r="AA151" s="79">
        <f t="shared" si="24"/>
        <v>0</v>
      </c>
      <c r="AB151" s="64">
        <f t="shared" si="25"/>
        <v>0</v>
      </c>
    </row>
    <row r="152" spans="1:28" s="60" customFormat="1" ht="13.5" customHeight="1" outlineLevel="1">
      <c r="A152" s="67"/>
      <c r="B152" s="68">
        <v>1386</v>
      </c>
      <c r="C152" s="68">
        <v>1300</v>
      </c>
      <c r="D152" s="192" t="s">
        <v>204</v>
      </c>
      <c r="E152" s="31">
        <v>161</v>
      </c>
      <c r="F152" s="113" t="s">
        <v>234</v>
      </c>
      <c r="G152" s="119"/>
      <c r="H152" s="119"/>
      <c r="I152" s="119"/>
      <c r="J152" s="119"/>
      <c r="K152" s="119"/>
      <c r="L152" s="119"/>
      <c r="M152" s="119"/>
      <c r="N152" s="119"/>
      <c r="O152" s="119"/>
      <c r="P152" s="119"/>
      <c r="Q152" s="119"/>
      <c r="R152" s="119"/>
      <c r="S152" s="119"/>
      <c r="T152" s="119"/>
      <c r="U152" s="119"/>
      <c r="V152" s="119"/>
      <c r="W152" s="119"/>
      <c r="X152" s="119"/>
      <c r="Y152" s="119"/>
      <c r="Z152" s="119"/>
      <c r="AA152" s="79">
        <f t="shared" si="24"/>
        <v>0</v>
      </c>
      <c r="AB152" s="64">
        <f t="shared" si="25"/>
        <v>0</v>
      </c>
    </row>
    <row r="153" spans="1:28" s="60" customFormat="1" ht="13.5" customHeight="1" outlineLevel="1">
      <c r="A153" s="29">
        <v>10</v>
      </c>
      <c r="B153" s="68">
        <v>1954</v>
      </c>
      <c r="C153" s="68">
        <v>1300</v>
      </c>
      <c r="D153" s="192" t="s">
        <v>205</v>
      </c>
      <c r="E153" s="31">
        <v>118</v>
      </c>
      <c r="F153" s="113" t="s">
        <v>235</v>
      </c>
      <c r="G153" s="119"/>
      <c r="H153" s="119"/>
      <c r="I153" s="119"/>
      <c r="J153" s="119"/>
      <c r="K153" s="119"/>
      <c r="L153" s="119"/>
      <c r="M153" s="119"/>
      <c r="N153" s="119"/>
      <c r="O153" s="119"/>
      <c r="P153" s="119"/>
      <c r="Q153" s="119"/>
      <c r="R153" s="119"/>
      <c r="S153" s="119"/>
      <c r="T153" s="119"/>
      <c r="U153" s="119"/>
      <c r="V153" s="119"/>
      <c r="W153" s="119"/>
      <c r="X153" s="119"/>
      <c r="Y153" s="119"/>
      <c r="Z153" s="119"/>
      <c r="AA153" s="79">
        <f t="shared" si="24"/>
        <v>0</v>
      </c>
      <c r="AB153" s="64">
        <f t="shared" si="25"/>
        <v>0</v>
      </c>
    </row>
    <row r="154" spans="1:28" s="60" customFormat="1" ht="13.5" customHeight="1" outlineLevel="1">
      <c r="A154" s="29">
        <v>13</v>
      </c>
      <c r="B154" s="70">
        <v>1840</v>
      </c>
      <c r="C154" s="68">
        <v>2000</v>
      </c>
      <c r="D154" s="192" t="s">
        <v>35</v>
      </c>
      <c r="E154" s="31">
        <v>98</v>
      </c>
      <c r="F154" s="113" t="s">
        <v>236</v>
      </c>
      <c r="G154" s="119"/>
      <c r="H154" s="119"/>
      <c r="I154" s="119"/>
      <c r="J154" s="119"/>
      <c r="K154" s="119"/>
      <c r="L154" s="119"/>
      <c r="M154" s="119"/>
      <c r="N154" s="119"/>
      <c r="O154" s="119"/>
      <c r="P154" s="119"/>
      <c r="Q154" s="119"/>
      <c r="R154" s="119"/>
      <c r="S154" s="119"/>
      <c r="T154" s="119"/>
      <c r="U154" s="119"/>
      <c r="V154" s="119"/>
      <c r="W154" s="119"/>
      <c r="X154" s="119"/>
      <c r="Y154" s="119"/>
      <c r="Z154" s="119"/>
      <c r="AA154" s="79">
        <f t="shared" si="24"/>
        <v>0</v>
      </c>
      <c r="AB154" s="21">
        <f t="shared" ref="AB154:AB159" si="26">AA154*E154</f>
        <v>0</v>
      </c>
    </row>
    <row r="155" spans="1:28" s="60" customFormat="1" ht="13.5" customHeight="1" outlineLevel="1">
      <c r="B155" s="68"/>
      <c r="C155" s="68"/>
      <c r="D155" s="192" t="s">
        <v>451</v>
      </c>
      <c r="E155" s="31">
        <v>89</v>
      </c>
      <c r="F155" s="136"/>
      <c r="G155" s="133"/>
      <c r="H155" s="133"/>
      <c r="I155" s="133"/>
      <c r="J155" s="133"/>
      <c r="K155" s="133"/>
      <c r="L155" s="133"/>
      <c r="M155" s="133"/>
      <c r="N155" s="133"/>
      <c r="O155" s="133"/>
      <c r="P155" s="133"/>
      <c r="Q155" s="133"/>
      <c r="R155" s="133"/>
      <c r="S155" s="133"/>
      <c r="T155" s="133"/>
      <c r="U155" s="133"/>
      <c r="V155" s="133"/>
      <c r="W155" s="133"/>
      <c r="X155" s="133"/>
      <c r="Y155" s="133"/>
      <c r="Z155" s="133"/>
      <c r="AA155" s="104">
        <f t="shared" ref="AA155" si="27">SUM(G155:Z155)</f>
        <v>0</v>
      </c>
      <c r="AB155" s="64">
        <f t="shared" si="26"/>
        <v>0</v>
      </c>
    </row>
    <row r="156" spans="1:28" ht="13.5" customHeight="1" outlineLevel="1">
      <c r="A156" s="67"/>
      <c r="B156" s="70">
        <v>2030</v>
      </c>
      <c r="C156" s="68"/>
      <c r="D156" s="192" t="s">
        <v>379</v>
      </c>
      <c r="E156" s="31">
        <v>71</v>
      </c>
      <c r="F156" s="136"/>
      <c r="G156" s="133"/>
      <c r="H156" s="133"/>
      <c r="I156" s="133"/>
      <c r="J156" s="133"/>
      <c r="K156" s="133"/>
      <c r="L156" s="133"/>
      <c r="M156" s="133"/>
      <c r="N156" s="133"/>
      <c r="O156" s="133"/>
      <c r="P156" s="133"/>
      <c r="Q156" s="133"/>
      <c r="R156" s="133"/>
      <c r="S156" s="133"/>
      <c r="T156" s="133"/>
      <c r="U156" s="133"/>
      <c r="V156" s="133"/>
      <c r="W156" s="133"/>
      <c r="X156" s="133"/>
      <c r="Y156" s="133"/>
      <c r="Z156" s="133"/>
      <c r="AA156" s="104">
        <f t="shared" si="24"/>
        <v>0</v>
      </c>
      <c r="AB156" s="64">
        <f t="shared" si="26"/>
        <v>0</v>
      </c>
    </row>
    <row r="157" spans="1:28" ht="13.5" customHeight="1" outlineLevel="1">
      <c r="A157" s="67"/>
      <c r="B157" s="70">
        <v>2032</v>
      </c>
      <c r="C157" s="68"/>
      <c r="D157" s="192" t="s">
        <v>380</v>
      </c>
      <c r="E157" s="31">
        <v>75</v>
      </c>
      <c r="F157" s="136"/>
      <c r="G157" s="133"/>
      <c r="H157" s="133"/>
      <c r="I157" s="133"/>
      <c r="J157" s="133"/>
      <c r="K157" s="133"/>
      <c r="L157" s="133"/>
      <c r="M157" s="133"/>
      <c r="N157" s="133"/>
      <c r="O157" s="133"/>
      <c r="P157" s="133"/>
      <c r="Q157" s="133"/>
      <c r="R157" s="133"/>
      <c r="S157" s="133"/>
      <c r="T157" s="133"/>
      <c r="U157" s="133"/>
      <c r="V157" s="133"/>
      <c r="W157" s="133"/>
      <c r="X157" s="133"/>
      <c r="Y157" s="133"/>
      <c r="Z157" s="133"/>
      <c r="AA157" s="104">
        <f t="shared" si="24"/>
        <v>0</v>
      </c>
      <c r="AB157" s="64">
        <f t="shared" si="26"/>
        <v>0</v>
      </c>
    </row>
    <row r="158" spans="1:28" ht="13.5" customHeight="1" outlineLevel="1">
      <c r="A158" s="67"/>
      <c r="B158" s="70">
        <v>2034</v>
      </c>
      <c r="C158" s="68"/>
      <c r="D158" s="192" t="s">
        <v>381</v>
      </c>
      <c r="E158" s="31">
        <v>81</v>
      </c>
      <c r="F158" s="136"/>
      <c r="G158" s="133"/>
      <c r="H158" s="133"/>
      <c r="I158" s="133"/>
      <c r="J158" s="133"/>
      <c r="K158" s="133"/>
      <c r="L158" s="133"/>
      <c r="M158" s="133"/>
      <c r="N158" s="133"/>
      <c r="O158" s="133"/>
      <c r="P158" s="133"/>
      <c r="Q158" s="133"/>
      <c r="R158" s="133"/>
      <c r="S158" s="133"/>
      <c r="T158" s="133"/>
      <c r="U158" s="133"/>
      <c r="V158" s="133"/>
      <c r="W158" s="133"/>
      <c r="X158" s="133"/>
      <c r="Y158" s="133"/>
      <c r="Z158" s="133"/>
      <c r="AA158" s="104">
        <f t="shared" si="24"/>
        <v>0</v>
      </c>
      <c r="AB158" s="64">
        <f t="shared" si="26"/>
        <v>0</v>
      </c>
    </row>
    <row r="159" spans="1:28" ht="13.5" customHeight="1" outlineLevel="1">
      <c r="A159" s="29">
        <v>17</v>
      </c>
      <c r="B159" s="70">
        <v>1833</v>
      </c>
      <c r="C159" s="68">
        <v>700</v>
      </c>
      <c r="D159" s="192" t="s">
        <v>198</v>
      </c>
      <c r="E159" s="31">
        <v>127</v>
      </c>
      <c r="F159" s="113" t="s">
        <v>237</v>
      </c>
      <c r="G159" s="119"/>
      <c r="H159" s="119"/>
      <c r="I159" s="119"/>
      <c r="J159" s="119"/>
      <c r="K159" s="119"/>
      <c r="L159" s="119"/>
      <c r="M159" s="119"/>
      <c r="N159" s="119"/>
      <c r="O159" s="119"/>
      <c r="P159" s="119"/>
      <c r="Q159" s="119"/>
      <c r="R159" s="119"/>
      <c r="S159" s="119"/>
      <c r="T159" s="119"/>
      <c r="U159" s="119"/>
      <c r="V159" s="119"/>
      <c r="W159" s="119"/>
      <c r="X159" s="119"/>
      <c r="Y159" s="119"/>
      <c r="Z159" s="119"/>
      <c r="AA159" s="79">
        <f t="shared" si="24"/>
        <v>0</v>
      </c>
      <c r="AB159" s="21">
        <f t="shared" si="26"/>
        <v>0</v>
      </c>
    </row>
    <row r="160" spans="1:28" ht="13.5" customHeight="1" outlineLevel="1">
      <c r="A160" s="29">
        <v>19</v>
      </c>
      <c r="B160" s="70">
        <v>1835</v>
      </c>
      <c r="C160" s="68">
        <v>900</v>
      </c>
      <c r="D160" s="192" t="s">
        <v>199</v>
      </c>
      <c r="E160" s="31">
        <v>178</v>
      </c>
      <c r="F160" s="113" t="s">
        <v>238</v>
      </c>
      <c r="G160" s="119"/>
      <c r="H160" s="119"/>
      <c r="I160" s="119"/>
      <c r="J160" s="119"/>
      <c r="K160" s="119"/>
      <c r="L160" s="119"/>
      <c r="M160" s="119"/>
      <c r="N160" s="119"/>
      <c r="O160" s="119"/>
      <c r="P160" s="119"/>
      <c r="Q160" s="119"/>
      <c r="R160" s="119"/>
      <c r="S160" s="119"/>
      <c r="T160" s="119"/>
      <c r="U160" s="119"/>
      <c r="V160" s="119"/>
      <c r="W160" s="119"/>
      <c r="X160" s="119"/>
      <c r="Y160" s="119"/>
      <c r="Z160" s="119"/>
      <c r="AA160" s="79">
        <f t="shared" si="24"/>
        <v>0</v>
      </c>
      <c r="AB160" s="21">
        <f t="shared" si="25"/>
        <v>0</v>
      </c>
    </row>
    <row r="161" spans="1:28" ht="13.5" customHeight="1" outlineLevel="1">
      <c r="A161" s="29">
        <v>20</v>
      </c>
      <c r="B161" s="70">
        <v>1836</v>
      </c>
      <c r="C161" s="68">
        <v>1000</v>
      </c>
      <c r="D161" s="192" t="s">
        <v>70</v>
      </c>
      <c r="E161" s="31">
        <v>118</v>
      </c>
      <c r="F161" s="113" t="s">
        <v>239</v>
      </c>
      <c r="G161" s="119"/>
      <c r="H161" s="119"/>
      <c r="I161" s="119"/>
      <c r="J161" s="119"/>
      <c r="K161" s="119"/>
      <c r="L161" s="119"/>
      <c r="M161" s="119"/>
      <c r="N161" s="119"/>
      <c r="O161" s="119"/>
      <c r="P161" s="119"/>
      <c r="Q161" s="119"/>
      <c r="R161" s="119"/>
      <c r="S161" s="119"/>
      <c r="T161" s="119"/>
      <c r="U161" s="119"/>
      <c r="V161" s="119"/>
      <c r="W161" s="119"/>
      <c r="X161" s="119"/>
      <c r="Y161" s="119"/>
      <c r="Z161" s="119"/>
      <c r="AA161" s="79">
        <f t="shared" si="24"/>
        <v>0</v>
      </c>
      <c r="AB161" s="21">
        <f t="shared" si="25"/>
        <v>0</v>
      </c>
    </row>
    <row r="162" spans="1:28" s="60" customFormat="1" ht="13.5" customHeight="1" outlineLevel="1">
      <c r="A162" s="29">
        <v>21</v>
      </c>
      <c r="B162" s="70">
        <v>1837</v>
      </c>
      <c r="C162" s="68">
        <v>1100</v>
      </c>
      <c r="D162" s="192" t="s">
        <v>34</v>
      </c>
      <c r="E162" s="31">
        <v>104</v>
      </c>
      <c r="F162" s="125" t="s">
        <v>240</v>
      </c>
      <c r="G162" s="119"/>
      <c r="H162" s="119"/>
      <c r="I162" s="119"/>
      <c r="J162" s="119"/>
      <c r="K162" s="119"/>
      <c r="L162" s="119"/>
      <c r="M162" s="119"/>
      <c r="N162" s="119"/>
      <c r="O162" s="119"/>
      <c r="P162" s="119"/>
      <c r="Q162" s="119"/>
      <c r="R162" s="119"/>
      <c r="S162" s="119"/>
      <c r="T162" s="119"/>
      <c r="U162" s="119"/>
      <c r="V162" s="119"/>
      <c r="W162" s="119"/>
      <c r="X162" s="119"/>
      <c r="Y162" s="119"/>
      <c r="Z162" s="119"/>
      <c r="AA162" s="79">
        <f t="shared" si="24"/>
        <v>0</v>
      </c>
      <c r="AB162" s="21">
        <f t="shared" ref="AB162:AB167" si="28">AA162*E162</f>
        <v>0</v>
      </c>
    </row>
    <row r="163" spans="1:28" ht="13.5" customHeight="1" outlineLevel="1">
      <c r="A163" s="49"/>
      <c r="B163" s="68">
        <v>1768</v>
      </c>
      <c r="C163" s="68"/>
      <c r="D163" s="192" t="s">
        <v>193</v>
      </c>
      <c r="E163" s="31">
        <v>106</v>
      </c>
      <c r="F163" s="125" t="s">
        <v>241</v>
      </c>
      <c r="G163" s="119"/>
      <c r="H163" s="119"/>
      <c r="I163" s="119"/>
      <c r="J163" s="119"/>
      <c r="K163" s="119"/>
      <c r="L163" s="119"/>
      <c r="M163" s="119"/>
      <c r="N163" s="119"/>
      <c r="O163" s="119"/>
      <c r="P163" s="119"/>
      <c r="Q163" s="119"/>
      <c r="R163" s="119"/>
      <c r="S163" s="119"/>
      <c r="T163" s="119"/>
      <c r="U163" s="119"/>
      <c r="V163" s="119"/>
      <c r="W163" s="119"/>
      <c r="X163" s="119"/>
      <c r="Y163" s="119"/>
      <c r="Z163" s="119"/>
      <c r="AA163" s="79">
        <f t="shared" si="24"/>
        <v>0</v>
      </c>
      <c r="AB163" s="53">
        <f t="shared" si="28"/>
        <v>0</v>
      </c>
    </row>
    <row r="164" spans="1:28" ht="13.5" customHeight="1" outlineLevel="1">
      <c r="A164" s="49"/>
      <c r="B164" s="68">
        <v>1767</v>
      </c>
      <c r="C164" s="68"/>
      <c r="D164" s="192" t="s">
        <v>194</v>
      </c>
      <c r="E164" s="31">
        <v>101</v>
      </c>
      <c r="F164" s="125" t="s">
        <v>242</v>
      </c>
      <c r="G164" s="119"/>
      <c r="H164" s="119"/>
      <c r="I164" s="119"/>
      <c r="J164" s="119"/>
      <c r="K164" s="119"/>
      <c r="L164" s="119"/>
      <c r="M164" s="119"/>
      <c r="N164" s="119"/>
      <c r="O164" s="119"/>
      <c r="P164" s="119"/>
      <c r="Q164" s="119"/>
      <c r="R164" s="119"/>
      <c r="S164" s="119"/>
      <c r="T164" s="119"/>
      <c r="U164" s="119"/>
      <c r="V164" s="119"/>
      <c r="W164" s="119"/>
      <c r="X164" s="119"/>
      <c r="Y164" s="119"/>
      <c r="Z164" s="119"/>
      <c r="AA164" s="79">
        <f t="shared" si="24"/>
        <v>0</v>
      </c>
      <c r="AB164" s="53">
        <f t="shared" si="28"/>
        <v>0</v>
      </c>
    </row>
    <row r="165" spans="1:28" s="30" customFormat="1" ht="13.5" customHeight="1" outlineLevel="1">
      <c r="A165" s="60"/>
      <c r="B165" s="70">
        <v>1835</v>
      </c>
      <c r="C165" s="68"/>
      <c r="D165" s="192" t="s">
        <v>412</v>
      </c>
      <c r="E165" s="31">
        <v>127</v>
      </c>
      <c r="F165" s="125"/>
      <c r="G165" s="124"/>
      <c r="H165" s="124"/>
      <c r="I165" s="124"/>
      <c r="J165" s="124"/>
      <c r="K165" s="124"/>
      <c r="L165" s="124"/>
      <c r="M165" s="124"/>
      <c r="N165" s="124"/>
      <c r="O165" s="124"/>
      <c r="P165" s="124"/>
      <c r="Q165" s="124"/>
      <c r="R165" s="124"/>
      <c r="S165" s="124"/>
      <c r="T165" s="124"/>
      <c r="U165" s="124"/>
      <c r="V165" s="124"/>
      <c r="W165" s="124"/>
      <c r="X165" s="124"/>
      <c r="Y165" s="124"/>
      <c r="Z165" s="124"/>
      <c r="AA165" s="79">
        <f>SUM(G165:Z165)</f>
        <v>0</v>
      </c>
      <c r="AB165" s="64">
        <f t="shared" si="28"/>
        <v>0</v>
      </c>
    </row>
    <row r="166" spans="1:28" s="60" customFormat="1" ht="13.5" customHeight="1" outlineLevel="1">
      <c r="A166" s="29">
        <v>22</v>
      </c>
      <c r="B166" s="70">
        <v>1831</v>
      </c>
      <c r="C166" s="68">
        <v>5100</v>
      </c>
      <c r="D166" s="192" t="s">
        <v>78</v>
      </c>
      <c r="E166" s="31">
        <v>86</v>
      </c>
      <c r="F166" s="113" t="s">
        <v>243</v>
      </c>
      <c r="G166" s="119"/>
      <c r="H166" s="119"/>
      <c r="I166" s="119"/>
      <c r="J166" s="119"/>
      <c r="K166" s="119"/>
      <c r="L166" s="119"/>
      <c r="M166" s="119"/>
      <c r="N166" s="119"/>
      <c r="O166" s="119"/>
      <c r="P166" s="119"/>
      <c r="Q166" s="119"/>
      <c r="R166" s="119"/>
      <c r="S166" s="119"/>
      <c r="T166" s="119"/>
      <c r="U166" s="119"/>
      <c r="V166" s="119"/>
      <c r="W166" s="119"/>
      <c r="X166" s="119"/>
      <c r="Y166" s="119"/>
      <c r="Z166" s="119"/>
      <c r="AA166" s="79">
        <f t="shared" si="24"/>
        <v>0</v>
      </c>
      <c r="AB166" s="21">
        <f t="shared" si="28"/>
        <v>0</v>
      </c>
    </row>
    <row r="167" spans="1:28" s="60" customFormat="1" ht="13.5" customHeight="1" outlineLevel="1">
      <c r="A167" s="29">
        <v>23</v>
      </c>
      <c r="B167" s="70">
        <v>1832</v>
      </c>
      <c r="C167" s="68">
        <v>5000</v>
      </c>
      <c r="D167" s="192" t="s">
        <v>79</v>
      </c>
      <c r="E167" s="31">
        <v>86</v>
      </c>
      <c r="F167" s="125" t="s">
        <v>244</v>
      </c>
      <c r="G167" s="119"/>
      <c r="H167" s="119"/>
      <c r="I167" s="119"/>
      <c r="J167" s="119"/>
      <c r="K167" s="119"/>
      <c r="L167" s="119"/>
      <c r="M167" s="119"/>
      <c r="N167" s="119"/>
      <c r="O167" s="119"/>
      <c r="P167" s="119"/>
      <c r="Q167" s="119"/>
      <c r="R167" s="119"/>
      <c r="S167" s="119"/>
      <c r="T167" s="119"/>
      <c r="U167" s="119"/>
      <c r="V167" s="119"/>
      <c r="W167" s="119"/>
      <c r="X167" s="119"/>
      <c r="Y167" s="119"/>
      <c r="Z167" s="119"/>
      <c r="AA167" s="79">
        <f t="shared" si="24"/>
        <v>0</v>
      </c>
      <c r="AB167" s="21">
        <f t="shared" si="28"/>
        <v>0</v>
      </c>
    </row>
    <row r="168" spans="1:28" s="60" customFormat="1" ht="13.5" customHeight="1" outlineLevel="1">
      <c r="A168" s="29">
        <v>24</v>
      </c>
      <c r="B168" s="70">
        <v>1830</v>
      </c>
      <c r="C168" s="68">
        <v>5200</v>
      </c>
      <c r="D168" s="192" t="s">
        <v>75</v>
      </c>
      <c r="E168" s="31">
        <v>92</v>
      </c>
      <c r="F168" s="113" t="s">
        <v>245</v>
      </c>
      <c r="G168" s="119"/>
      <c r="H168" s="119"/>
      <c r="I168" s="119"/>
      <c r="J168" s="119"/>
      <c r="K168" s="119"/>
      <c r="L168" s="119"/>
      <c r="M168" s="119"/>
      <c r="N168" s="119"/>
      <c r="O168" s="119"/>
      <c r="P168" s="119"/>
      <c r="Q168" s="119"/>
      <c r="R168" s="119"/>
      <c r="S168" s="119"/>
      <c r="T168" s="119"/>
      <c r="U168" s="119"/>
      <c r="V168" s="119"/>
      <c r="W168" s="119"/>
      <c r="X168" s="119"/>
      <c r="Y168" s="119"/>
      <c r="Z168" s="119"/>
      <c r="AA168" s="79">
        <f t="shared" si="24"/>
        <v>0</v>
      </c>
      <c r="AB168" s="21">
        <f t="shared" si="25"/>
        <v>0</v>
      </c>
    </row>
    <row r="169" spans="1:28" s="60" customFormat="1" ht="13.5" customHeight="1">
      <c r="A169" s="67"/>
      <c r="B169" s="70"/>
      <c r="C169" s="68"/>
      <c r="D169" s="65" t="s">
        <v>210</v>
      </c>
      <c r="E169" s="65"/>
      <c r="F169" s="65"/>
      <c r="G169" s="88"/>
      <c r="H169" s="88"/>
      <c r="I169" s="88"/>
      <c r="J169" s="88"/>
      <c r="K169" s="88"/>
      <c r="L169" s="88"/>
      <c r="M169" s="88"/>
      <c r="N169" s="88"/>
      <c r="O169" s="88"/>
      <c r="P169" s="88"/>
      <c r="Q169" s="88"/>
      <c r="R169" s="88"/>
      <c r="S169" s="88"/>
      <c r="T169" s="88"/>
      <c r="U169" s="88"/>
      <c r="V169" s="88"/>
      <c r="W169" s="88"/>
      <c r="X169" s="88"/>
      <c r="Y169" s="88"/>
      <c r="Z169" s="88"/>
      <c r="AA169" s="80"/>
      <c r="AB169" s="64"/>
    </row>
    <row r="170" spans="1:28" ht="13.5" customHeight="1" outlineLevel="1">
      <c r="A170" s="67"/>
      <c r="B170" s="70"/>
      <c r="C170" s="68"/>
      <c r="D170" s="192" t="s">
        <v>211</v>
      </c>
      <c r="E170" s="31">
        <v>35</v>
      </c>
      <c r="F170" s="132"/>
      <c r="G170" s="119"/>
      <c r="H170" s="119"/>
      <c r="I170" s="119"/>
      <c r="J170" s="119"/>
      <c r="K170" s="119"/>
      <c r="L170" s="119"/>
      <c r="M170" s="119"/>
      <c r="N170" s="119"/>
      <c r="O170" s="119"/>
      <c r="P170" s="119"/>
      <c r="Q170" s="119"/>
      <c r="R170" s="119"/>
      <c r="S170" s="119"/>
      <c r="T170" s="119"/>
      <c r="U170" s="119"/>
      <c r="V170" s="119"/>
      <c r="W170" s="119"/>
      <c r="X170" s="119"/>
      <c r="Y170" s="119"/>
      <c r="Z170" s="119"/>
      <c r="AA170" s="79">
        <f>SUM(G170:Z170)</f>
        <v>0</v>
      </c>
      <c r="AB170" s="64">
        <f>AA170*E170</f>
        <v>0</v>
      </c>
    </row>
    <row r="171" spans="1:28" ht="13.5" customHeight="1" outlineLevel="1">
      <c r="A171" s="67"/>
      <c r="B171" s="70"/>
      <c r="C171" s="68"/>
      <c r="D171" s="192" t="s">
        <v>212</v>
      </c>
      <c r="E171" s="31">
        <v>30</v>
      </c>
      <c r="F171" s="132"/>
      <c r="G171" s="119"/>
      <c r="H171" s="119"/>
      <c r="I171" s="119"/>
      <c r="J171" s="119"/>
      <c r="K171" s="119"/>
      <c r="L171" s="119"/>
      <c r="M171" s="119"/>
      <c r="N171" s="119"/>
      <c r="O171" s="119"/>
      <c r="P171" s="119"/>
      <c r="Q171" s="119"/>
      <c r="R171" s="119"/>
      <c r="S171" s="119"/>
      <c r="T171" s="119"/>
      <c r="U171" s="119"/>
      <c r="V171" s="119"/>
      <c r="W171" s="119"/>
      <c r="X171" s="119"/>
      <c r="Y171" s="119"/>
      <c r="Z171" s="119"/>
      <c r="AA171" s="79">
        <f>SUM(G171:Z171)</f>
        <v>0</v>
      </c>
      <c r="AB171" s="64">
        <f>AA171*E171</f>
        <v>0</v>
      </c>
    </row>
    <row r="172" spans="1:28" ht="13.5" customHeight="1" outlineLevel="1">
      <c r="A172" s="67"/>
      <c r="B172" s="70"/>
      <c r="C172" s="68"/>
      <c r="D172" s="192" t="s">
        <v>213</v>
      </c>
      <c r="E172" s="31">
        <v>37</v>
      </c>
      <c r="F172" s="132"/>
      <c r="G172" s="119"/>
      <c r="H172" s="119"/>
      <c r="I172" s="119"/>
      <c r="J172" s="119"/>
      <c r="K172" s="119"/>
      <c r="L172" s="119"/>
      <c r="M172" s="119"/>
      <c r="N172" s="119"/>
      <c r="O172" s="119"/>
      <c r="P172" s="119"/>
      <c r="Q172" s="119"/>
      <c r="R172" s="119"/>
      <c r="S172" s="119"/>
      <c r="T172" s="119"/>
      <c r="U172" s="119"/>
      <c r="V172" s="119"/>
      <c r="W172" s="119"/>
      <c r="X172" s="119"/>
      <c r="Y172" s="119"/>
      <c r="Z172" s="119"/>
      <c r="AA172" s="79">
        <f>SUM(G172:Z172)</f>
        <v>0</v>
      </c>
      <c r="AB172" s="64">
        <f>AA172*E172</f>
        <v>0</v>
      </c>
    </row>
    <row r="173" spans="1:28" ht="13.5" customHeight="1" thickBot="1">
      <c r="D173" s="65" t="s">
        <v>21</v>
      </c>
      <c r="E173" s="65"/>
      <c r="F173" s="25"/>
      <c r="G173" s="88"/>
      <c r="H173" s="88"/>
      <c r="I173" s="88"/>
      <c r="J173" s="88"/>
      <c r="K173" s="88"/>
      <c r="L173" s="88"/>
      <c r="M173" s="88"/>
      <c r="N173" s="88"/>
      <c r="O173" s="88"/>
      <c r="P173" s="88"/>
      <c r="Q173" s="88"/>
      <c r="R173" s="88"/>
      <c r="S173" s="88"/>
      <c r="T173" s="88"/>
      <c r="U173" s="88"/>
      <c r="V173" s="88"/>
      <c r="W173" s="88"/>
      <c r="X173" s="88"/>
      <c r="Y173" s="88"/>
      <c r="Z173" s="88"/>
      <c r="AA173" s="87"/>
    </row>
    <row r="174" spans="1:28" ht="13.5" customHeight="1" outlineLevel="1">
      <c r="D174" s="222" t="s">
        <v>159</v>
      </c>
      <c r="E174" s="223">
        <v>155</v>
      </c>
      <c r="F174" s="271"/>
      <c r="G174" s="252"/>
      <c r="H174" s="252"/>
      <c r="I174" s="252"/>
      <c r="J174" s="252"/>
      <c r="K174" s="252"/>
      <c r="L174" s="252"/>
      <c r="M174" s="252"/>
      <c r="N174" s="252"/>
      <c r="O174" s="252"/>
      <c r="P174" s="252"/>
      <c r="Q174" s="252"/>
      <c r="R174" s="252"/>
      <c r="S174" s="252"/>
      <c r="T174" s="252"/>
      <c r="U174" s="252"/>
      <c r="V174" s="252"/>
      <c r="W174" s="252"/>
      <c r="X174" s="252"/>
      <c r="Y174" s="252"/>
      <c r="Z174" s="252"/>
      <c r="AA174" s="252">
        <f>SUM(G174:Z178)</f>
        <v>0</v>
      </c>
      <c r="AB174" s="262">
        <f>E174*AA174</f>
        <v>0</v>
      </c>
    </row>
    <row r="175" spans="1:28" ht="13.5" customHeight="1" outlineLevel="1">
      <c r="D175" s="295" t="s">
        <v>134</v>
      </c>
      <c r="E175" s="300"/>
      <c r="F175" s="272"/>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62"/>
    </row>
    <row r="176" spans="1:28" ht="13.5" customHeight="1" outlineLevel="1">
      <c r="D176" s="288" t="s">
        <v>91</v>
      </c>
      <c r="E176" s="289"/>
      <c r="F176" s="272"/>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62"/>
    </row>
    <row r="177" spans="1:28" ht="13.5" customHeight="1" outlineLevel="1">
      <c r="A177" s="30"/>
      <c r="D177" s="288" t="s">
        <v>93</v>
      </c>
      <c r="E177" s="289"/>
      <c r="F177" s="272"/>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62"/>
    </row>
    <row r="178" spans="1:28" ht="13.5" customHeight="1" outlineLevel="1" thickBot="1">
      <c r="D178" s="298" t="s">
        <v>92</v>
      </c>
      <c r="E178" s="299"/>
      <c r="F178" s="273"/>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62"/>
    </row>
    <row r="179" spans="1:28" ht="13.5" customHeight="1" outlineLevel="1">
      <c r="D179" s="222" t="s">
        <v>160</v>
      </c>
      <c r="E179" s="223">
        <v>155</v>
      </c>
      <c r="F179" s="271"/>
      <c r="G179" s="252"/>
      <c r="H179" s="252"/>
      <c r="I179" s="252"/>
      <c r="J179" s="252"/>
      <c r="K179" s="252"/>
      <c r="L179" s="252"/>
      <c r="M179" s="252"/>
      <c r="N179" s="252"/>
      <c r="O179" s="252"/>
      <c r="P179" s="252"/>
      <c r="Q179" s="252"/>
      <c r="R179" s="252"/>
      <c r="S179" s="252"/>
      <c r="T179" s="252"/>
      <c r="U179" s="252"/>
      <c r="V179" s="252"/>
      <c r="W179" s="252"/>
      <c r="X179" s="252"/>
      <c r="Y179" s="255"/>
      <c r="Z179" s="255"/>
      <c r="AA179" s="252">
        <f>SUM(G179:Z182)</f>
        <v>0</v>
      </c>
      <c r="AB179" s="262">
        <f>E179*AA179</f>
        <v>0</v>
      </c>
    </row>
    <row r="180" spans="1:28" ht="13.5" customHeight="1" outlineLevel="1">
      <c r="D180" s="286" t="s">
        <v>135</v>
      </c>
      <c r="E180" s="287"/>
      <c r="F180" s="272"/>
      <c r="G180" s="253"/>
      <c r="H180" s="253"/>
      <c r="I180" s="253"/>
      <c r="J180" s="253"/>
      <c r="K180" s="253"/>
      <c r="L180" s="253"/>
      <c r="M180" s="253"/>
      <c r="N180" s="253"/>
      <c r="O180" s="253"/>
      <c r="P180" s="253"/>
      <c r="Q180" s="253"/>
      <c r="R180" s="253"/>
      <c r="S180" s="253"/>
      <c r="T180" s="253"/>
      <c r="U180" s="253"/>
      <c r="V180" s="253"/>
      <c r="W180" s="253"/>
      <c r="X180" s="253"/>
      <c r="Y180" s="255"/>
      <c r="Z180" s="255"/>
      <c r="AA180" s="253"/>
      <c r="AB180" s="262"/>
    </row>
    <row r="181" spans="1:28" ht="13.5" customHeight="1" outlineLevel="1">
      <c r="D181" s="288" t="s">
        <v>96</v>
      </c>
      <c r="E181" s="289"/>
      <c r="F181" s="272"/>
      <c r="G181" s="253"/>
      <c r="H181" s="253"/>
      <c r="I181" s="253"/>
      <c r="J181" s="253"/>
      <c r="K181" s="253"/>
      <c r="L181" s="253"/>
      <c r="M181" s="253"/>
      <c r="N181" s="253"/>
      <c r="O181" s="253"/>
      <c r="P181" s="253"/>
      <c r="Q181" s="253"/>
      <c r="R181" s="253"/>
      <c r="S181" s="253"/>
      <c r="T181" s="253"/>
      <c r="U181" s="253"/>
      <c r="V181" s="253"/>
      <c r="W181" s="253"/>
      <c r="X181" s="253"/>
      <c r="Y181" s="255"/>
      <c r="Z181" s="255"/>
      <c r="AA181" s="253"/>
      <c r="AB181" s="262"/>
    </row>
    <row r="182" spans="1:28" ht="13.5" customHeight="1" outlineLevel="1" thickBot="1">
      <c r="D182" s="298" t="s">
        <v>22</v>
      </c>
      <c r="E182" s="299"/>
      <c r="F182" s="273"/>
      <c r="G182" s="254"/>
      <c r="H182" s="254"/>
      <c r="I182" s="254"/>
      <c r="J182" s="254"/>
      <c r="K182" s="254"/>
      <c r="L182" s="254"/>
      <c r="M182" s="254"/>
      <c r="N182" s="254"/>
      <c r="O182" s="254"/>
      <c r="P182" s="254"/>
      <c r="Q182" s="254"/>
      <c r="R182" s="254"/>
      <c r="S182" s="254"/>
      <c r="T182" s="254"/>
      <c r="U182" s="254"/>
      <c r="V182" s="254"/>
      <c r="W182" s="254"/>
      <c r="X182" s="254"/>
      <c r="Y182" s="255"/>
      <c r="Z182" s="255"/>
      <c r="AA182" s="254"/>
      <c r="AB182" s="262"/>
    </row>
    <row r="183" spans="1:28" s="60" customFormat="1" ht="13.5" customHeight="1" outlineLevel="1">
      <c r="D183" s="222" t="s">
        <v>466</v>
      </c>
      <c r="E183" s="223">
        <v>205</v>
      </c>
      <c r="F183" s="271"/>
      <c r="G183" s="252"/>
      <c r="H183" s="252"/>
      <c r="I183" s="252"/>
      <c r="J183" s="252"/>
      <c r="K183" s="252"/>
      <c r="L183" s="252"/>
      <c r="M183" s="252"/>
      <c r="N183" s="252"/>
      <c r="O183" s="252"/>
      <c r="P183" s="252"/>
      <c r="Q183" s="252"/>
      <c r="R183" s="252"/>
      <c r="S183" s="252"/>
      <c r="T183" s="252"/>
      <c r="U183" s="252"/>
      <c r="V183" s="252"/>
      <c r="W183" s="252"/>
      <c r="X183" s="252"/>
      <c r="Y183" s="255"/>
      <c r="Z183" s="255"/>
      <c r="AA183" s="252">
        <f>SUM(G183:Z188)</f>
        <v>0</v>
      </c>
      <c r="AB183" s="262">
        <f>E183*AA183</f>
        <v>0</v>
      </c>
    </row>
    <row r="184" spans="1:28" s="60" customFormat="1" ht="13.5" customHeight="1" outlineLevel="1">
      <c r="D184" s="284" t="s">
        <v>217</v>
      </c>
      <c r="E184" s="285"/>
      <c r="F184" s="272"/>
      <c r="G184" s="253"/>
      <c r="H184" s="253"/>
      <c r="I184" s="253"/>
      <c r="J184" s="253"/>
      <c r="K184" s="253"/>
      <c r="L184" s="253"/>
      <c r="M184" s="253"/>
      <c r="N184" s="253"/>
      <c r="O184" s="253"/>
      <c r="P184" s="253"/>
      <c r="Q184" s="253"/>
      <c r="R184" s="253"/>
      <c r="S184" s="253"/>
      <c r="T184" s="253"/>
      <c r="U184" s="253"/>
      <c r="V184" s="253"/>
      <c r="W184" s="253"/>
      <c r="X184" s="253"/>
      <c r="Y184" s="255"/>
      <c r="Z184" s="255"/>
      <c r="AA184" s="253"/>
      <c r="AB184" s="262"/>
    </row>
    <row r="185" spans="1:28" s="60" customFormat="1" ht="13.5" customHeight="1" outlineLevel="1">
      <c r="D185" s="286" t="s">
        <v>98</v>
      </c>
      <c r="E185" s="287"/>
      <c r="F185" s="272"/>
      <c r="G185" s="253"/>
      <c r="H185" s="253"/>
      <c r="I185" s="253"/>
      <c r="J185" s="253"/>
      <c r="K185" s="253"/>
      <c r="L185" s="253"/>
      <c r="M185" s="253"/>
      <c r="N185" s="253"/>
      <c r="O185" s="253"/>
      <c r="P185" s="253"/>
      <c r="Q185" s="253"/>
      <c r="R185" s="253"/>
      <c r="S185" s="253"/>
      <c r="T185" s="253"/>
      <c r="U185" s="253"/>
      <c r="V185" s="253"/>
      <c r="W185" s="253"/>
      <c r="X185" s="253"/>
      <c r="Y185" s="255"/>
      <c r="Z185" s="255"/>
      <c r="AA185" s="253"/>
      <c r="AB185" s="262"/>
    </row>
    <row r="186" spans="1:28" s="60" customFormat="1" ht="13.5" customHeight="1" outlineLevel="1">
      <c r="D186" s="288" t="s">
        <v>16</v>
      </c>
      <c r="E186" s="289"/>
      <c r="F186" s="272"/>
      <c r="G186" s="253"/>
      <c r="H186" s="253"/>
      <c r="I186" s="253"/>
      <c r="J186" s="253"/>
      <c r="K186" s="253"/>
      <c r="L186" s="253"/>
      <c r="M186" s="253"/>
      <c r="N186" s="253"/>
      <c r="O186" s="253"/>
      <c r="P186" s="253"/>
      <c r="Q186" s="253"/>
      <c r="R186" s="253"/>
      <c r="S186" s="253"/>
      <c r="T186" s="253"/>
      <c r="U186" s="253"/>
      <c r="V186" s="253"/>
      <c r="W186" s="253"/>
      <c r="X186" s="253"/>
      <c r="Y186" s="255"/>
      <c r="Z186" s="255"/>
      <c r="AA186" s="253"/>
      <c r="AB186" s="262"/>
    </row>
    <row r="187" spans="1:28" s="60" customFormat="1" ht="13.5" customHeight="1" outlineLevel="1">
      <c r="D187" s="288" t="s">
        <v>94</v>
      </c>
      <c r="E187" s="289"/>
      <c r="F187" s="272"/>
      <c r="G187" s="253"/>
      <c r="H187" s="253"/>
      <c r="I187" s="253"/>
      <c r="J187" s="253"/>
      <c r="K187" s="253"/>
      <c r="L187" s="253"/>
      <c r="M187" s="253"/>
      <c r="N187" s="253"/>
      <c r="O187" s="253"/>
      <c r="P187" s="253"/>
      <c r="Q187" s="253"/>
      <c r="R187" s="253"/>
      <c r="S187" s="253"/>
      <c r="T187" s="253"/>
      <c r="U187" s="253"/>
      <c r="V187" s="253"/>
      <c r="W187" s="253"/>
      <c r="X187" s="253"/>
      <c r="Y187" s="255"/>
      <c r="Z187" s="255"/>
      <c r="AA187" s="253"/>
      <c r="AB187" s="262"/>
    </row>
    <row r="188" spans="1:28" s="60" customFormat="1" ht="13.5" customHeight="1" outlineLevel="1" thickBot="1">
      <c r="D188" s="293" t="s">
        <v>22</v>
      </c>
      <c r="E188" s="294"/>
      <c r="F188" s="273"/>
      <c r="G188" s="254"/>
      <c r="H188" s="254"/>
      <c r="I188" s="254"/>
      <c r="J188" s="254"/>
      <c r="K188" s="254"/>
      <c r="L188" s="254"/>
      <c r="M188" s="254"/>
      <c r="N188" s="254"/>
      <c r="O188" s="254"/>
      <c r="P188" s="254"/>
      <c r="Q188" s="254"/>
      <c r="R188" s="254"/>
      <c r="S188" s="254"/>
      <c r="T188" s="254"/>
      <c r="U188" s="254"/>
      <c r="V188" s="254"/>
      <c r="W188" s="254"/>
      <c r="X188" s="254"/>
      <c r="Y188" s="255"/>
      <c r="Z188" s="255"/>
      <c r="AA188" s="254"/>
      <c r="AB188" s="262"/>
    </row>
    <row r="189" spans="1:28" ht="13.5" customHeight="1" outlineLevel="1">
      <c r="D189" s="222" t="s">
        <v>161</v>
      </c>
      <c r="E189" s="223">
        <v>240</v>
      </c>
      <c r="F189" s="271"/>
      <c r="G189" s="252"/>
      <c r="H189" s="252"/>
      <c r="I189" s="252"/>
      <c r="J189" s="252"/>
      <c r="K189" s="252"/>
      <c r="L189" s="252"/>
      <c r="M189" s="252"/>
      <c r="N189" s="252"/>
      <c r="O189" s="252"/>
      <c r="P189" s="252"/>
      <c r="Q189" s="252"/>
      <c r="R189" s="252"/>
      <c r="S189" s="252"/>
      <c r="T189" s="252"/>
      <c r="U189" s="252"/>
      <c r="V189" s="252"/>
      <c r="W189" s="252"/>
      <c r="X189" s="252"/>
      <c r="Y189" s="255"/>
      <c r="Z189" s="255"/>
      <c r="AA189" s="252">
        <f>SUM(G189:Z195)</f>
        <v>0</v>
      </c>
      <c r="AB189" s="262">
        <f>E189*AA189</f>
        <v>0</v>
      </c>
    </row>
    <row r="190" spans="1:28" ht="13.5" customHeight="1" outlineLevel="1">
      <c r="D190" s="284" t="s">
        <v>217</v>
      </c>
      <c r="E190" s="285"/>
      <c r="F190" s="272"/>
      <c r="G190" s="253"/>
      <c r="H190" s="253"/>
      <c r="I190" s="253"/>
      <c r="J190" s="253"/>
      <c r="K190" s="253"/>
      <c r="L190" s="253"/>
      <c r="M190" s="253"/>
      <c r="N190" s="253"/>
      <c r="O190" s="253"/>
      <c r="P190" s="253"/>
      <c r="Q190" s="253"/>
      <c r="R190" s="253"/>
      <c r="S190" s="253"/>
      <c r="T190" s="253"/>
      <c r="U190" s="253"/>
      <c r="V190" s="253"/>
      <c r="W190" s="253"/>
      <c r="X190" s="253"/>
      <c r="Y190" s="255"/>
      <c r="Z190" s="255"/>
      <c r="AA190" s="253"/>
      <c r="AB190" s="262"/>
    </row>
    <row r="191" spans="1:28" s="30" customFormat="1" ht="13.5" customHeight="1" outlineLevel="1">
      <c r="A191"/>
      <c r="B191" s="41"/>
      <c r="C191" s="41"/>
      <c r="D191" s="286" t="s">
        <v>98</v>
      </c>
      <c r="E191" s="287"/>
      <c r="F191" s="272"/>
      <c r="G191" s="253"/>
      <c r="H191" s="253"/>
      <c r="I191" s="253"/>
      <c r="J191" s="253"/>
      <c r="K191" s="253"/>
      <c r="L191" s="253"/>
      <c r="M191" s="253"/>
      <c r="N191" s="253"/>
      <c r="O191" s="253"/>
      <c r="P191" s="253"/>
      <c r="Q191" s="253"/>
      <c r="R191" s="253"/>
      <c r="S191" s="253"/>
      <c r="T191" s="253"/>
      <c r="U191" s="253"/>
      <c r="V191" s="253"/>
      <c r="W191" s="253"/>
      <c r="X191" s="253"/>
      <c r="Y191" s="255"/>
      <c r="Z191" s="255"/>
      <c r="AA191" s="253"/>
      <c r="AB191" s="262"/>
    </row>
    <row r="192" spans="1:28" ht="13.5" customHeight="1" outlineLevel="1">
      <c r="D192" s="288" t="s">
        <v>16</v>
      </c>
      <c r="E192" s="289"/>
      <c r="F192" s="272"/>
      <c r="G192" s="253"/>
      <c r="H192" s="253"/>
      <c r="I192" s="253"/>
      <c r="J192" s="253"/>
      <c r="K192" s="253"/>
      <c r="L192" s="253"/>
      <c r="M192" s="253"/>
      <c r="N192" s="253"/>
      <c r="O192" s="253"/>
      <c r="P192" s="253"/>
      <c r="Q192" s="253"/>
      <c r="R192" s="253"/>
      <c r="S192" s="253"/>
      <c r="T192" s="253"/>
      <c r="U192" s="253"/>
      <c r="V192" s="253"/>
      <c r="W192" s="253"/>
      <c r="X192" s="253"/>
      <c r="Y192" s="255"/>
      <c r="Z192" s="255"/>
      <c r="AA192" s="253"/>
      <c r="AB192" s="262"/>
    </row>
    <row r="193" spans="1:29" ht="13.5" customHeight="1" outlineLevel="1">
      <c r="D193" s="288" t="s">
        <v>94</v>
      </c>
      <c r="E193" s="289"/>
      <c r="F193" s="272"/>
      <c r="G193" s="253"/>
      <c r="H193" s="253"/>
      <c r="I193" s="253"/>
      <c r="J193" s="253"/>
      <c r="K193" s="253"/>
      <c r="L193" s="253"/>
      <c r="M193" s="253"/>
      <c r="N193" s="253"/>
      <c r="O193" s="253"/>
      <c r="P193" s="253"/>
      <c r="Q193" s="253"/>
      <c r="R193" s="253"/>
      <c r="S193" s="253"/>
      <c r="T193" s="253"/>
      <c r="U193" s="253"/>
      <c r="V193" s="253"/>
      <c r="W193" s="253"/>
      <c r="X193" s="253"/>
      <c r="Y193" s="255"/>
      <c r="Z193" s="255"/>
      <c r="AA193" s="253"/>
      <c r="AB193" s="262"/>
    </row>
    <row r="194" spans="1:29" ht="13.5" customHeight="1" outlineLevel="1">
      <c r="D194" s="286" t="s">
        <v>207</v>
      </c>
      <c r="E194" s="287"/>
      <c r="F194" s="272"/>
      <c r="G194" s="253"/>
      <c r="H194" s="253"/>
      <c r="I194" s="253"/>
      <c r="J194" s="253"/>
      <c r="K194" s="253"/>
      <c r="L194" s="253"/>
      <c r="M194" s="253"/>
      <c r="N194" s="253"/>
      <c r="O194" s="253"/>
      <c r="P194" s="253"/>
      <c r="Q194" s="253"/>
      <c r="R194" s="253"/>
      <c r="S194" s="253"/>
      <c r="T194" s="253"/>
      <c r="U194" s="253"/>
      <c r="V194" s="253"/>
      <c r="W194" s="253"/>
      <c r="X194" s="253"/>
      <c r="Y194" s="255"/>
      <c r="Z194" s="255"/>
      <c r="AA194" s="253"/>
      <c r="AB194" s="262"/>
    </row>
    <row r="195" spans="1:29" ht="13.5" customHeight="1" outlineLevel="1" thickBot="1">
      <c r="D195" s="293" t="s">
        <v>22</v>
      </c>
      <c r="E195" s="294"/>
      <c r="F195" s="273"/>
      <c r="G195" s="254"/>
      <c r="H195" s="254"/>
      <c r="I195" s="254"/>
      <c r="J195" s="254"/>
      <c r="K195" s="254"/>
      <c r="L195" s="254"/>
      <c r="M195" s="254"/>
      <c r="N195" s="254"/>
      <c r="O195" s="254"/>
      <c r="P195" s="254"/>
      <c r="Q195" s="254"/>
      <c r="R195" s="254"/>
      <c r="S195" s="254"/>
      <c r="T195" s="254"/>
      <c r="U195" s="254"/>
      <c r="V195" s="254"/>
      <c r="W195" s="254"/>
      <c r="X195" s="254"/>
      <c r="Y195" s="255"/>
      <c r="Z195" s="255"/>
      <c r="AA195" s="254"/>
      <c r="AB195" s="262"/>
    </row>
    <row r="196" spans="1:29" s="60" customFormat="1" ht="13.5" customHeight="1" outlineLevel="1">
      <c r="D196" s="222" t="s">
        <v>467</v>
      </c>
      <c r="E196" s="224">
        <v>230</v>
      </c>
      <c r="F196" s="297"/>
      <c r="G196" s="255"/>
      <c r="H196" s="255"/>
      <c r="I196" s="255"/>
      <c r="J196" s="255"/>
      <c r="K196" s="255"/>
      <c r="L196" s="255"/>
      <c r="M196" s="255"/>
      <c r="N196" s="255"/>
      <c r="O196" s="255"/>
      <c r="P196" s="255"/>
      <c r="Q196" s="255"/>
      <c r="R196" s="255"/>
      <c r="S196" s="255"/>
      <c r="T196" s="255"/>
      <c r="U196" s="255"/>
      <c r="V196" s="255"/>
      <c r="W196" s="255"/>
      <c r="X196" s="255"/>
      <c r="Y196" s="255"/>
      <c r="Z196" s="255"/>
      <c r="AA196" s="252">
        <f>SUM(G196:Z201)</f>
        <v>0</v>
      </c>
      <c r="AB196" s="262">
        <f>E196*AA196</f>
        <v>0</v>
      </c>
    </row>
    <row r="197" spans="1:29" s="60" customFormat="1" ht="13.5" customHeight="1" outlineLevel="1">
      <c r="D197" s="295" t="s">
        <v>51</v>
      </c>
      <c r="E197" s="296"/>
      <c r="F197" s="297"/>
      <c r="G197" s="255"/>
      <c r="H197" s="255"/>
      <c r="I197" s="255"/>
      <c r="J197" s="255"/>
      <c r="K197" s="255"/>
      <c r="L197" s="255"/>
      <c r="M197" s="255"/>
      <c r="N197" s="255"/>
      <c r="O197" s="255"/>
      <c r="P197" s="255"/>
      <c r="Q197" s="255"/>
      <c r="R197" s="255"/>
      <c r="S197" s="255"/>
      <c r="T197" s="255"/>
      <c r="U197" s="255"/>
      <c r="V197" s="255"/>
      <c r="W197" s="255"/>
      <c r="X197" s="255"/>
      <c r="Y197" s="255"/>
      <c r="Z197" s="255"/>
      <c r="AA197" s="253"/>
      <c r="AB197" s="262"/>
    </row>
    <row r="198" spans="1:29" s="60" customFormat="1" ht="13.5" customHeight="1" outlineLevel="1">
      <c r="D198" s="288" t="s">
        <v>123</v>
      </c>
      <c r="E198" s="290"/>
      <c r="F198" s="297"/>
      <c r="G198" s="255"/>
      <c r="H198" s="255"/>
      <c r="I198" s="255"/>
      <c r="J198" s="255"/>
      <c r="K198" s="255"/>
      <c r="L198" s="255"/>
      <c r="M198" s="255"/>
      <c r="N198" s="255"/>
      <c r="O198" s="255"/>
      <c r="P198" s="255"/>
      <c r="Q198" s="255"/>
      <c r="R198" s="255"/>
      <c r="S198" s="255"/>
      <c r="T198" s="255"/>
      <c r="U198" s="255"/>
      <c r="V198" s="255"/>
      <c r="W198" s="255"/>
      <c r="X198" s="255"/>
      <c r="Y198" s="255"/>
      <c r="Z198" s="255"/>
      <c r="AA198" s="253"/>
      <c r="AB198" s="262"/>
    </row>
    <row r="199" spans="1:29" s="60" customFormat="1" ht="13.5" customHeight="1" outlineLevel="1">
      <c r="D199" s="288" t="s">
        <v>99</v>
      </c>
      <c r="E199" s="290"/>
      <c r="F199" s="297"/>
      <c r="G199" s="255"/>
      <c r="H199" s="255"/>
      <c r="I199" s="255"/>
      <c r="J199" s="255"/>
      <c r="K199" s="255"/>
      <c r="L199" s="255"/>
      <c r="M199" s="255"/>
      <c r="N199" s="255"/>
      <c r="O199" s="255"/>
      <c r="P199" s="255"/>
      <c r="Q199" s="255"/>
      <c r="R199" s="255"/>
      <c r="S199" s="255"/>
      <c r="T199" s="255"/>
      <c r="U199" s="255"/>
      <c r="V199" s="255"/>
      <c r="W199" s="255"/>
      <c r="X199" s="255"/>
      <c r="Y199" s="255"/>
      <c r="Z199" s="255"/>
      <c r="AA199" s="253"/>
      <c r="AB199" s="262"/>
    </row>
    <row r="200" spans="1:29" s="60" customFormat="1" ht="13.5" customHeight="1" outlineLevel="1">
      <c r="D200" s="288" t="s">
        <v>37</v>
      </c>
      <c r="E200" s="290"/>
      <c r="F200" s="297"/>
      <c r="G200" s="255"/>
      <c r="H200" s="255"/>
      <c r="I200" s="255"/>
      <c r="J200" s="255"/>
      <c r="K200" s="255"/>
      <c r="L200" s="255"/>
      <c r="M200" s="255"/>
      <c r="N200" s="255"/>
      <c r="O200" s="255"/>
      <c r="P200" s="255"/>
      <c r="Q200" s="255"/>
      <c r="R200" s="255"/>
      <c r="S200" s="255"/>
      <c r="T200" s="255"/>
      <c r="U200" s="255"/>
      <c r="V200" s="255"/>
      <c r="W200" s="255"/>
      <c r="X200" s="255"/>
      <c r="Y200" s="255"/>
      <c r="Z200" s="255"/>
      <c r="AA200" s="253"/>
      <c r="AB200" s="262"/>
    </row>
    <row r="201" spans="1:29" s="60" customFormat="1" ht="13.5" customHeight="1" outlineLevel="1" thickBot="1">
      <c r="D201" s="269" t="s">
        <v>22</v>
      </c>
      <c r="E201" s="292"/>
      <c r="F201" s="297"/>
      <c r="G201" s="255"/>
      <c r="H201" s="255"/>
      <c r="I201" s="255"/>
      <c r="J201" s="255"/>
      <c r="K201" s="255"/>
      <c r="L201" s="255"/>
      <c r="M201" s="255"/>
      <c r="N201" s="255"/>
      <c r="O201" s="255"/>
      <c r="P201" s="255"/>
      <c r="Q201" s="255"/>
      <c r="R201" s="255"/>
      <c r="S201" s="255"/>
      <c r="T201" s="255"/>
      <c r="U201" s="255"/>
      <c r="V201" s="255"/>
      <c r="W201" s="255"/>
      <c r="X201" s="255"/>
      <c r="Y201" s="255"/>
      <c r="Z201" s="255"/>
      <c r="AA201" s="254"/>
      <c r="AB201" s="262"/>
    </row>
    <row r="202" spans="1:29" ht="13.5" customHeight="1" outlineLevel="1">
      <c r="D202" s="222" t="s">
        <v>162</v>
      </c>
      <c r="E202" s="224">
        <v>265</v>
      </c>
      <c r="F202" s="297"/>
      <c r="G202" s="255"/>
      <c r="H202" s="255"/>
      <c r="I202" s="255"/>
      <c r="J202" s="255"/>
      <c r="K202" s="255"/>
      <c r="L202" s="255"/>
      <c r="M202" s="255"/>
      <c r="N202" s="255"/>
      <c r="O202" s="255"/>
      <c r="P202" s="255"/>
      <c r="Q202" s="255"/>
      <c r="R202" s="255"/>
      <c r="S202" s="255"/>
      <c r="T202" s="255"/>
      <c r="U202" s="255"/>
      <c r="V202" s="255"/>
      <c r="W202" s="255"/>
      <c r="X202" s="255"/>
      <c r="Y202" s="255"/>
      <c r="Z202" s="255"/>
      <c r="AA202" s="252">
        <f>SUM(G202:Z208)</f>
        <v>0</v>
      </c>
      <c r="AB202" s="262">
        <f>E202*AA202</f>
        <v>0</v>
      </c>
    </row>
    <row r="203" spans="1:29" ht="13.5" customHeight="1" outlineLevel="1">
      <c r="D203" s="295" t="s">
        <v>51</v>
      </c>
      <c r="E203" s="296"/>
      <c r="F203" s="297"/>
      <c r="G203" s="255"/>
      <c r="H203" s="255"/>
      <c r="I203" s="255"/>
      <c r="J203" s="255"/>
      <c r="K203" s="255"/>
      <c r="L203" s="255"/>
      <c r="M203" s="255"/>
      <c r="N203" s="255"/>
      <c r="O203" s="255"/>
      <c r="P203" s="255"/>
      <c r="Q203" s="255"/>
      <c r="R203" s="255"/>
      <c r="S203" s="255"/>
      <c r="T203" s="255"/>
      <c r="U203" s="255"/>
      <c r="V203" s="255"/>
      <c r="W203" s="255"/>
      <c r="X203" s="255"/>
      <c r="Y203" s="255"/>
      <c r="Z203" s="255"/>
      <c r="AA203" s="253"/>
      <c r="AB203" s="262"/>
      <c r="AC203" s="60"/>
    </row>
    <row r="204" spans="1:29" ht="13.5" customHeight="1" outlineLevel="1">
      <c r="D204" s="288" t="s">
        <v>123</v>
      </c>
      <c r="E204" s="290"/>
      <c r="F204" s="297"/>
      <c r="G204" s="255"/>
      <c r="H204" s="255"/>
      <c r="I204" s="255"/>
      <c r="J204" s="255"/>
      <c r="K204" s="255"/>
      <c r="L204" s="255"/>
      <c r="M204" s="255"/>
      <c r="N204" s="255"/>
      <c r="O204" s="255"/>
      <c r="P204" s="255"/>
      <c r="Q204" s="255"/>
      <c r="R204" s="255"/>
      <c r="S204" s="255"/>
      <c r="T204" s="255"/>
      <c r="U204" s="255"/>
      <c r="V204" s="255"/>
      <c r="W204" s="255"/>
      <c r="X204" s="255"/>
      <c r="Y204" s="255"/>
      <c r="Z204" s="255"/>
      <c r="AA204" s="253"/>
      <c r="AB204" s="262"/>
      <c r="AC204" s="60"/>
    </row>
    <row r="205" spans="1:29" ht="13.5" customHeight="1" outlineLevel="1">
      <c r="A205" s="30"/>
      <c r="D205" s="288" t="s">
        <v>99</v>
      </c>
      <c r="E205" s="290"/>
      <c r="F205" s="297"/>
      <c r="G205" s="255"/>
      <c r="H205" s="255"/>
      <c r="I205" s="255"/>
      <c r="J205" s="255"/>
      <c r="K205" s="255"/>
      <c r="L205" s="255"/>
      <c r="M205" s="255"/>
      <c r="N205" s="255"/>
      <c r="O205" s="255"/>
      <c r="P205" s="255"/>
      <c r="Q205" s="255"/>
      <c r="R205" s="255"/>
      <c r="S205" s="255"/>
      <c r="T205" s="255"/>
      <c r="U205" s="255"/>
      <c r="V205" s="255"/>
      <c r="W205" s="255"/>
      <c r="X205" s="255"/>
      <c r="Y205" s="255"/>
      <c r="Z205" s="255"/>
      <c r="AA205" s="253"/>
      <c r="AB205" s="262"/>
    </row>
    <row r="206" spans="1:29" ht="13.5" customHeight="1" outlineLevel="1">
      <c r="D206" s="288" t="s">
        <v>37</v>
      </c>
      <c r="E206" s="290"/>
      <c r="F206" s="297"/>
      <c r="G206" s="255"/>
      <c r="H206" s="255"/>
      <c r="I206" s="255"/>
      <c r="J206" s="255"/>
      <c r="K206" s="255"/>
      <c r="L206" s="255"/>
      <c r="M206" s="255"/>
      <c r="N206" s="255"/>
      <c r="O206" s="255"/>
      <c r="P206" s="255"/>
      <c r="Q206" s="255"/>
      <c r="R206" s="255"/>
      <c r="S206" s="255"/>
      <c r="T206" s="255"/>
      <c r="U206" s="255"/>
      <c r="V206" s="255"/>
      <c r="W206" s="255"/>
      <c r="X206" s="255"/>
      <c r="Y206" s="255"/>
      <c r="Z206" s="255"/>
      <c r="AA206" s="253"/>
      <c r="AB206" s="262"/>
    </row>
    <row r="207" spans="1:29" ht="13.5" customHeight="1" outlineLevel="1">
      <c r="D207" s="263" t="s">
        <v>59</v>
      </c>
      <c r="E207" s="291"/>
      <c r="F207" s="297"/>
      <c r="G207" s="255"/>
      <c r="H207" s="255"/>
      <c r="I207" s="255"/>
      <c r="J207" s="255"/>
      <c r="K207" s="255"/>
      <c r="L207" s="255"/>
      <c r="M207" s="255"/>
      <c r="N207" s="255"/>
      <c r="O207" s="255"/>
      <c r="P207" s="255"/>
      <c r="Q207" s="255"/>
      <c r="R207" s="255"/>
      <c r="S207" s="255"/>
      <c r="T207" s="255"/>
      <c r="U207" s="255"/>
      <c r="V207" s="255"/>
      <c r="W207" s="255"/>
      <c r="X207" s="255"/>
      <c r="Y207" s="255"/>
      <c r="Z207" s="255"/>
      <c r="AA207" s="253"/>
      <c r="AB207" s="262"/>
    </row>
    <row r="208" spans="1:29" ht="13.5" customHeight="1" outlineLevel="1" thickBot="1">
      <c r="D208" s="269" t="s">
        <v>22</v>
      </c>
      <c r="E208" s="292"/>
      <c r="F208" s="297"/>
      <c r="G208" s="255"/>
      <c r="H208" s="255"/>
      <c r="I208" s="255"/>
      <c r="J208" s="255"/>
      <c r="K208" s="255"/>
      <c r="L208" s="255"/>
      <c r="M208" s="255"/>
      <c r="N208" s="255"/>
      <c r="O208" s="255"/>
      <c r="P208" s="255"/>
      <c r="Q208" s="255"/>
      <c r="R208" s="255"/>
      <c r="S208" s="255"/>
      <c r="T208" s="255"/>
      <c r="U208" s="255"/>
      <c r="V208" s="255"/>
      <c r="W208" s="255"/>
      <c r="X208" s="255"/>
      <c r="Y208" s="255"/>
      <c r="Z208" s="255"/>
      <c r="AA208" s="254"/>
      <c r="AB208" s="262"/>
    </row>
    <row r="209" spans="6:28">
      <c r="G209" s="87"/>
      <c r="H209" s="87"/>
      <c r="I209" s="87"/>
      <c r="J209" s="87"/>
      <c r="K209" s="87"/>
      <c r="L209" s="87"/>
      <c r="M209" s="87"/>
      <c r="N209" s="87"/>
      <c r="O209" s="87"/>
      <c r="P209" s="87"/>
      <c r="Q209" s="87"/>
      <c r="R209" s="87"/>
      <c r="S209" s="87"/>
      <c r="T209" s="87"/>
      <c r="U209" s="87"/>
      <c r="V209" s="87"/>
      <c r="W209" s="87"/>
      <c r="X209" s="87"/>
      <c r="Y209" s="87"/>
      <c r="Z209" s="87"/>
      <c r="AA209" s="82">
        <f>SUM(G6:Z208)</f>
        <v>0</v>
      </c>
    </row>
    <row r="210" spans="6:28">
      <c r="F210" s="2">
        <f>SUMPRODUCT(F21:F208,$E$21:$E$208)</f>
        <v>0</v>
      </c>
      <c r="G210" s="89">
        <f>SUMPRODUCT(G6:G208,$E$6:$E$208)</f>
        <v>0</v>
      </c>
      <c r="H210" s="89">
        <f>SUMPRODUCT(H6:H208,$E$6:$E$208)</f>
        <v>0</v>
      </c>
      <c r="I210" s="89">
        <f>SUMPRODUCT(I6:I208,$E$6:$E$208)</f>
        <v>0</v>
      </c>
      <c r="J210" s="89">
        <f>SUMPRODUCT(J6:J208,$E$6:$E$208)</f>
        <v>0</v>
      </c>
      <c r="K210" s="89">
        <f>SUMPRODUCT(K6:K208,$E$6:$E$208)</f>
        <v>0</v>
      </c>
      <c r="L210" s="89">
        <f>SUMPRODUCT(L6:L208,$E$6:$E$208)</f>
        <v>0</v>
      </c>
      <c r="M210" s="89">
        <f>SUMPRODUCT(M6:M208,$E$6:$E$208)</f>
        <v>0</v>
      </c>
      <c r="N210" s="89">
        <f>SUMPRODUCT(N6:N208,$E$6:$E$208)</f>
        <v>0</v>
      </c>
      <c r="O210" s="89">
        <f>SUMPRODUCT(O6:O208,$E$6:$E$208)</f>
        <v>0</v>
      </c>
      <c r="P210" s="89">
        <f>SUMPRODUCT(P6:P208,$E$6:$E$208)</f>
        <v>0</v>
      </c>
      <c r="Q210" s="89">
        <f>SUMPRODUCT(Q6:Q208,$E$6:$E$208)</f>
        <v>0</v>
      </c>
      <c r="R210" s="89">
        <f>SUMPRODUCT(R6:R208,$E$6:$E$208)</f>
        <v>0</v>
      </c>
      <c r="S210" s="89">
        <f>SUMPRODUCT(S6:S208,$E$6:$E$208)</f>
        <v>0</v>
      </c>
      <c r="T210" s="89">
        <f>SUMPRODUCT(T6:T208,$E$6:$E$208)</f>
        <v>0</v>
      </c>
      <c r="U210" s="89">
        <f>SUMPRODUCT(U6:U208,$E$6:$E$208)</f>
        <v>0</v>
      </c>
      <c r="V210" s="89">
        <f>SUMPRODUCT(V6:V208,$E$6:$E$208)</f>
        <v>0</v>
      </c>
      <c r="W210" s="89">
        <f>SUMPRODUCT(W6:W208,$E$6:$E$208)</f>
        <v>0</v>
      </c>
      <c r="X210" s="89">
        <f>SUMPRODUCT(X6:X208,$E$6:$E$208)</f>
        <v>0</v>
      </c>
      <c r="Y210" s="89">
        <f>SUMPRODUCT(Y6:Y208,$E$6:$E$208)</f>
        <v>0</v>
      </c>
      <c r="Z210" s="89">
        <f>SUMPRODUCT(Z6:Z208,$E$6:$E$208)</f>
        <v>0</v>
      </c>
      <c r="AA210" s="91">
        <f>SUM(AA6:AA208)</f>
        <v>0</v>
      </c>
      <c r="AB210" s="20">
        <f>SUM(AB6:AB208)</f>
        <v>0</v>
      </c>
    </row>
    <row r="211" spans="6:28">
      <c r="AA211" s="78" t="s">
        <v>62</v>
      </c>
    </row>
  </sheetData>
  <protectedRanges>
    <protectedRange sqref="G156:Z158" name="Диапазон1"/>
    <protectedRange sqref="G133:Z133" name="Диапазон1_1"/>
    <protectedRange sqref="G53:Z53" name="Диапазон1_2"/>
    <protectedRange sqref="G76:Z77" name="Диапазон1_6_1"/>
    <protectedRange sqref="G66:Z67" name="Диапазон1_5"/>
    <protectedRange sqref="G7:Z7" name="Диапазон1_2_1"/>
    <protectedRange sqref="G155:Z155" name="Диапазон1_7"/>
    <protectedRange sqref="G63:Z63" name="Диапазон1_3"/>
    <protectedRange sqref="G57:Z57" name="Диапазон1_3_1"/>
  </protectedRanges>
  <mergeCells count="172">
    <mergeCell ref="AB196:AB201"/>
    <mergeCell ref="D197:E197"/>
    <mergeCell ref="D198:E198"/>
    <mergeCell ref="D199:E199"/>
    <mergeCell ref="D200:E200"/>
    <mergeCell ref="D201:E201"/>
    <mergeCell ref="X183:X188"/>
    <mergeCell ref="Y183:Y188"/>
    <mergeCell ref="Z183:Z188"/>
    <mergeCell ref="AA183:AA188"/>
    <mergeCell ref="AB183:AB188"/>
    <mergeCell ref="D184:E184"/>
    <mergeCell ref="D185:E185"/>
    <mergeCell ref="D186:E186"/>
    <mergeCell ref="D187:E187"/>
    <mergeCell ref="D188:E188"/>
    <mergeCell ref="F183:F188"/>
    <mergeCell ref="G183:G188"/>
    <mergeCell ref="H183:H188"/>
    <mergeCell ref="I183:I188"/>
    <mergeCell ref="J183:J188"/>
    <mergeCell ref="K183:K188"/>
    <mergeCell ref="L183:L188"/>
    <mergeCell ref="M183:M188"/>
    <mergeCell ref="N183:N188"/>
    <mergeCell ref="X174:X178"/>
    <mergeCell ref="S174:S178"/>
    <mergeCell ref="T174:T178"/>
    <mergeCell ref="U174:U178"/>
    <mergeCell ref="V174:V178"/>
    <mergeCell ref="W174:W178"/>
    <mergeCell ref="I174:I178"/>
    <mergeCell ref="J174:J178"/>
    <mergeCell ref="F179:F182"/>
    <mergeCell ref="G179:G182"/>
    <mergeCell ref="H179:H182"/>
    <mergeCell ref="I179:I182"/>
    <mergeCell ref="J179:J182"/>
    <mergeCell ref="R179:R182"/>
    <mergeCell ref="D177:E177"/>
    <mergeCell ref="P174:P178"/>
    <mergeCell ref="Q174:Q178"/>
    <mergeCell ref="R174:R178"/>
    <mergeCell ref="L174:L178"/>
    <mergeCell ref="M174:M178"/>
    <mergeCell ref="N174:N178"/>
    <mergeCell ref="O174:O178"/>
    <mergeCell ref="Q179:Q182"/>
    <mergeCell ref="AB202:AB208"/>
    <mergeCell ref="D1:Z1"/>
    <mergeCell ref="D2:Z2"/>
    <mergeCell ref="D3:Z3"/>
    <mergeCell ref="G174:G178"/>
    <mergeCell ref="H174:H178"/>
    <mergeCell ref="K174:K178"/>
    <mergeCell ref="K179:K182"/>
    <mergeCell ref="L179:L182"/>
    <mergeCell ref="M179:M182"/>
    <mergeCell ref="N179:N182"/>
    <mergeCell ref="O179:O182"/>
    <mergeCell ref="F174:F178"/>
    <mergeCell ref="D180:E180"/>
    <mergeCell ref="D181:E181"/>
    <mergeCell ref="D182:E182"/>
    <mergeCell ref="D175:E175"/>
    <mergeCell ref="D176:E176"/>
    <mergeCell ref="D178:E178"/>
    <mergeCell ref="P189:P195"/>
    <mergeCell ref="Q189:Q195"/>
    <mergeCell ref="AA1:AA3"/>
    <mergeCell ref="AB1:AB3"/>
    <mergeCell ref="AB174:AB178"/>
    <mergeCell ref="AB179:AB182"/>
    <mergeCell ref="AB189:AB195"/>
    <mergeCell ref="P179:P182"/>
    <mergeCell ref="R189:R195"/>
    <mergeCell ref="S189:S195"/>
    <mergeCell ref="I189:I195"/>
    <mergeCell ref="J189:J195"/>
    <mergeCell ref="Y189:Y195"/>
    <mergeCell ref="Z189:Z195"/>
    <mergeCell ref="S179:S182"/>
    <mergeCell ref="U179:U182"/>
    <mergeCell ref="V179:V182"/>
    <mergeCell ref="W179:W182"/>
    <mergeCell ref="X179:X182"/>
    <mergeCell ref="T179:T182"/>
    <mergeCell ref="O183:O188"/>
    <mergeCell ref="P183:P188"/>
    <mergeCell ref="Q183:Q188"/>
    <mergeCell ref="R183:R188"/>
    <mergeCell ref="S183:S188"/>
    <mergeCell ref="T183:T188"/>
    <mergeCell ref="U183:U188"/>
    <mergeCell ref="V183:V188"/>
    <mergeCell ref="W183:W188"/>
    <mergeCell ref="D190:E190"/>
    <mergeCell ref="D191:E191"/>
    <mergeCell ref="D192:E192"/>
    <mergeCell ref="D193:E193"/>
    <mergeCell ref="D194:E194"/>
    <mergeCell ref="D206:E206"/>
    <mergeCell ref="D207:E207"/>
    <mergeCell ref="D208:E208"/>
    <mergeCell ref="K202:K208"/>
    <mergeCell ref="D195:E195"/>
    <mergeCell ref="J202:J208"/>
    <mergeCell ref="D205:E205"/>
    <mergeCell ref="D203:E203"/>
    <mergeCell ref="D204:E204"/>
    <mergeCell ref="F202:F208"/>
    <mergeCell ref="G202:G208"/>
    <mergeCell ref="H202:H208"/>
    <mergeCell ref="I202:I208"/>
    <mergeCell ref="F196:F201"/>
    <mergeCell ref="G196:G201"/>
    <mergeCell ref="H196:H201"/>
    <mergeCell ref="I196:I201"/>
    <mergeCell ref="J196:J201"/>
    <mergeCell ref="K196:K201"/>
    <mergeCell ref="P202:P208"/>
    <mergeCell ref="H189:H195"/>
    <mergeCell ref="N189:N195"/>
    <mergeCell ref="O189:O195"/>
    <mergeCell ref="F189:F195"/>
    <mergeCell ref="G189:G195"/>
    <mergeCell ref="Q202:Q208"/>
    <mergeCell ref="R202:R208"/>
    <mergeCell ref="S202:S208"/>
    <mergeCell ref="K189:K195"/>
    <mergeCell ref="L189:L195"/>
    <mergeCell ref="M189:M195"/>
    <mergeCell ref="N202:N208"/>
    <mergeCell ref="O202:O208"/>
    <mergeCell ref="M202:M208"/>
    <mergeCell ref="L202:L208"/>
    <mergeCell ref="L196:L201"/>
    <mergeCell ref="M196:M201"/>
    <mergeCell ref="N196:N201"/>
    <mergeCell ref="O196:O201"/>
    <mergeCell ref="P196:P201"/>
    <mergeCell ref="Q196:Q201"/>
    <mergeCell ref="R196:R201"/>
    <mergeCell ref="S196:S201"/>
    <mergeCell ref="T202:T208"/>
    <mergeCell ref="U202:U208"/>
    <mergeCell ref="V202:V208"/>
    <mergeCell ref="W202:W208"/>
    <mergeCell ref="X202:X208"/>
    <mergeCell ref="U189:U195"/>
    <mergeCell ref="V189:V195"/>
    <mergeCell ref="W189:W195"/>
    <mergeCell ref="X189:X195"/>
    <mergeCell ref="T189:T195"/>
    <mergeCell ref="T196:T201"/>
    <mergeCell ref="U196:U201"/>
    <mergeCell ref="V196:V201"/>
    <mergeCell ref="W196:W201"/>
    <mergeCell ref="X196:X201"/>
    <mergeCell ref="AA174:AA178"/>
    <mergeCell ref="AA179:AA182"/>
    <mergeCell ref="AA189:AA195"/>
    <mergeCell ref="AA202:AA208"/>
    <mergeCell ref="Y174:Y178"/>
    <mergeCell ref="Z174:Z178"/>
    <mergeCell ref="Y179:Y182"/>
    <mergeCell ref="Z179:Z182"/>
    <mergeCell ref="Z202:Z208"/>
    <mergeCell ref="Y202:Y208"/>
    <mergeCell ref="Y196:Y201"/>
    <mergeCell ref="Z196:Z201"/>
    <mergeCell ref="AA196:AA201"/>
  </mergeCells>
  <conditionalFormatting sqref="AB210 AA166:AB167 AB169 AA170:AB172 AA138:AB144 AA132:AB132 AA134:AB134 AA46:AB47 AA99:AB100 AA50:AB50 AA64:AB64 AA69:AB71 AA74:AB74 AA154:AB154 AA113:AB117 AA56:AB56 AA54:AB54 AA78:AB83 AA156:AB162 AA52:AB52 AA58:AB59 AA36:AB41 AA9:AB28 AB8 AA136:AB136">
    <cfRule type="cellIs" dxfId="447" priority="267" operator="equal">
      <formula>0</formula>
    </cfRule>
  </conditionalFormatting>
  <conditionalFormatting sqref="AA210">
    <cfRule type="cellIs" dxfId="446" priority="266" operator="equal">
      <formula>0</formula>
    </cfRule>
  </conditionalFormatting>
  <conditionalFormatting sqref="AB1:AB3">
    <cfRule type="expression" dxfId="445" priority="265">
      <formula>$AA$210=0</formula>
    </cfRule>
  </conditionalFormatting>
  <conditionalFormatting sqref="AA1:AA3">
    <cfRule type="expression" dxfId="444" priority="264">
      <formula>$AA$210=0</formula>
    </cfRule>
  </conditionalFormatting>
  <conditionalFormatting sqref="AB102">
    <cfRule type="cellIs" dxfId="443" priority="253" operator="equal">
      <formula>0</formula>
    </cfRule>
  </conditionalFormatting>
  <conditionalFormatting sqref="AA102">
    <cfRule type="cellIs" dxfId="442" priority="252" operator="equal">
      <formula>0</formula>
    </cfRule>
  </conditionalFormatting>
  <conditionalFormatting sqref="AB168">
    <cfRule type="cellIs" dxfId="441" priority="243" operator="equal">
      <formula>0</formula>
    </cfRule>
  </conditionalFormatting>
  <conditionalFormatting sqref="AA168">
    <cfRule type="cellIs" dxfId="440" priority="242" operator="equal">
      <formula>0</formula>
    </cfRule>
  </conditionalFormatting>
  <conditionalFormatting sqref="AA174:AB208">
    <cfRule type="cellIs" dxfId="439" priority="239" operator="equal">
      <formula>0</formula>
    </cfRule>
  </conditionalFormatting>
  <conditionalFormatting sqref="F210:Z210">
    <cfRule type="cellIs" dxfId="438" priority="235" operator="equal">
      <formula>0</formula>
    </cfRule>
  </conditionalFormatting>
  <conditionalFormatting sqref="AB101">
    <cfRule type="cellIs" dxfId="437" priority="183" operator="equal">
      <formula>0</formula>
    </cfRule>
  </conditionalFormatting>
  <conditionalFormatting sqref="AA101">
    <cfRule type="cellIs" dxfId="436" priority="182" operator="equal">
      <formula>0</formula>
    </cfRule>
  </conditionalFormatting>
  <conditionalFormatting sqref="AA145:AB145">
    <cfRule type="cellIs" dxfId="435" priority="143" operator="equal">
      <formula>0</formula>
    </cfRule>
  </conditionalFormatting>
  <conditionalFormatting sqref="AA145:AB145">
    <cfRule type="cellIs" dxfId="434" priority="144" operator="equal">
      <formula>0</formula>
    </cfRule>
  </conditionalFormatting>
  <conditionalFormatting sqref="AA163:AB164">
    <cfRule type="cellIs" dxfId="433" priority="141" operator="equal">
      <formula>0</formula>
    </cfRule>
  </conditionalFormatting>
  <conditionalFormatting sqref="AA163:AB163">
    <cfRule type="cellIs" dxfId="432" priority="140" operator="equal">
      <formula>0</formula>
    </cfRule>
  </conditionalFormatting>
  <conditionalFormatting sqref="AA148:AB153">
    <cfRule type="cellIs" dxfId="431" priority="126" operator="equal">
      <formula>0</formula>
    </cfRule>
  </conditionalFormatting>
  <conditionalFormatting sqref="AA169">
    <cfRule type="cellIs" dxfId="430" priority="121" operator="equal">
      <formula>0</formula>
    </cfRule>
  </conditionalFormatting>
  <conditionalFormatting sqref="AB111">
    <cfRule type="cellIs" dxfId="429" priority="111" operator="equal">
      <formula>0</formula>
    </cfRule>
  </conditionalFormatting>
  <conditionalFormatting sqref="AA111">
    <cfRule type="cellIs" dxfId="428" priority="110" operator="equal">
      <formula>0</formula>
    </cfRule>
  </conditionalFormatting>
  <conditionalFormatting sqref="AB111">
    <cfRule type="cellIs" dxfId="427" priority="109" operator="equal">
      <formula>0</formula>
    </cfRule>
  </conditionalFormatting>
  <conditionalFormatting sqref="AA111">
    <cfRule type="cellIs" dxfId="426" priority="108" operator="equal">
      <formula>0</formula>
    </cfRule>
  </conditionalFormatting>
  <conditionalFormatting sqref="AB112">
    <cfRule type="cellIs" dxfId="425" priority="107" operator="equal">
      <formula>0</formula>
    </cfRule>
  </conditionalFormatting>
  <conditionalFormatting sqref="AA112">
    <cfRule type="cellIs" dxfId="424" priority="106" operator="equal">
      <formula>0</formula>
    </cfRule>
  </conditionalFormatting>
  <conditionalFormatting sqref="AB112">
    <cfRule type="cellIs" dxfId="423" priority="105" operator="equal">
      <formula>0</formula>
    </cfRule>
  </conditionalFormatting>
  <conditionalFormatting sqref="AA112">
    <cfRule type="cellIs" dxfId="422" priority="104" operator="equal">
      <formula>0</formula>
    </cfRule>
  </conditionalFormatting>
  <conditionalFormatting sqref="AA107:AB110">
    <cfRule type="cellIs" dxfId="421" priority="103" operator="equal">
      <formula>0</formula>
    </cfRule>
  </conditionalFormatting>
  <conditionalFormatting sqref="AA118:AB120">
    <cfRule type="cellIs" dxfId="420" priority="102" operator="equal">
      <formula>0</formula>
    </cfRule>
  </conditionalFormatting>
  <conditionalFormatting sqref="AB85:AB92 AB94">
    <cfRule type="cellIs" dxfId="419" priority="95" operator="equal">
      <formula>0</formula>
    </cfRule>
  </conditionalFormatting>
  <conditionalFormatting sqref="AA85:AA92 AA94">
    <cfRule type="cellIs" dxfId="418" priority="94" operator="equal">
      <formula>0</formula>
    </cfRule>
  </conditionalFormatting>
  <conditionalFormatting sqref="AB30:AB31">
    <cfRule type="cellIs" dxfId="417" priority="80" operator="equal">
      <formula>0</formula>
    </cfRule>
  </conditionalFormatting>
  <conditionalFormatting sqref="AA30:AA31">
    <cfRule type="cellIs" dxfId="416" priority="79" operator="equal">
      <formula>0</formula>
    </cfRule>
  </conditionalFormatting>
  <conditionalFormatting sqref="AB33:AB34">
    <cfRule type="cellIs" dxfId="415" priority="78" operator="equal">
      <formula>0</formula>
    </cfRule>
  </conditionalFormatting>
  <conditionalFormatting sqref="AA33:AA34">
    <cfRule type="cellIs" dxfId="414" priority="77" operator="equal">
      <formula>0</formula>
    </cfRule>
  </conditionalFormatting>
  <conditionalFormatting sqref="AB123:AB124 AA125:AB125">
    <cfRule type="cellIs" dxfId="413" priority="74" operator="equal">
      <formula>0</formula>
    </cfRule>
  </conditionalFormatting>
  <conditionalFormatting sqref="AA127:AB127">
    <cfRule type="cellIs" dxfId="412" priority="69" operator="equal">
      <formula>0</formula>
    </cfRule>
  </conditionalFormatting>
  <conditionalFormatting sqref="AA129:AB131">
    <cfRule type="cellIs" dxfId="411" priority="68" operator="equal">
      <formula>0</formula>
    </cfRule>
  </conditionalFormatting>
  <conditionalFormatting sqref="AB122">
    <cfRule type="cellIs" dxfId="410" priority="73" operator="equal">
      <formula>0</formula>
    </cfRule>
  </conditionalFormatting>
  <conditionalFormatting sqref="AA122">
    <cfRule type="cellIs" dxfId="409" priority="72" operator="equal">
      <formula>0</formula>
    </cfRule>
  </conditionalFormatting>
  <conditionalFormatting sqref="AA123:AA124">
    <cfRule type="cellIs" dxfId="408" priority="71" operator="equal">
      <formula>0</formula>
    </cfRule>
  </conditionalFormatting>
  <conditionalFormatting sqref="AA135:AB135">
    <cfRule type="cellIs" dxfId="407" priority="70" operator="equal">
      <formula>0</formula>
    </cfRule>
  </conditionalFormatting>
  <conditionalFormatting sqref="AA209">
    <cfRule type="expression" dxfId="406" priority="61" stopIfTrue="1">
      <formula>$AA$209=$AA$210</formula>
    </cfRule>
  </conditionalFormatting>
  <conditionalFormatting sqref="AB43:AB44">
    <cfRule type="cellIs" dxfId="405" priority="60" operator="equal">
      <formula>0</formula>
    </cfRule>
  </conditionalFormatting>
  <conditionalFormatting sqref="AA43:AA44">
    <cfRule type="cellIs" dxfId="404" priority="59" operator="equal">
      <formula>0</formula>
    </cfRule>
  </conditionalFormatting>
  <conditionalFormatting sqref="AA146:AB147">
    <cfRule type="cellIs" dxfId="403" priority="57" operator="equal">
      <formula>0</formula>
    </cfRule>
  </conditionalFormatting>
  <conditionalFormatting sqref="AA146:AB147">
    <cfRule type="cellIs" dxfId="402" priority="56" operator="equal">
      <formula>0</formula>
    </cfRule>
  </conditionalFormatting>
  <conditionalFormatting sqref="AA133:AB133">
    <cfRule type="cellIs" dxfId="401" priority="53" operator="equal">
      <formula>0</formula>
    </cfRule>
  </conditionalFormatting>
  <conditionalFormatting sqref="AA49:AB49">
    <cfRule type="cellIs" dxfId="400" priority="50" operator="equal">
      <formula>0</formula>
    </cfRule>
  </conditionalFormatting>
  <conditionalFormatting sqref="AA55:AB55">
    <cfRule type="cellIs" dxfId="399" priority="43" operator="equal">
      <formula>0</formula>
    </cfRule>
  </conditionalFormatting>
  <conditionalFormatting sqref="AA61:AB62">
    <cfRule type="cellIs" dxfId="398" priority="42" operator="equal">
      <formula>0</formula>
    </cfRule>
  </conditionalFormatting>
  <conditionalFormatting sqref="AA68">
    <cfRule type="cellIs" dxfId="397" priority="41" operator="equal">
      <formula>0</formula>
    </cfRule>
  </conditionalFormatting>
  <conditionalFormatting sqref="AB68">
    <cfRule type="cellIs" dxfId="396" priority="40" operator="equal">
      <formula>0</formula>
    </cfRule>
  </conditionalFormatting>
  <conditionalFormatting sqref="AA72:AB73">
    <cfRule type="cellIs" dxfId="395" priority="38" operator="equal">
      <formula>0</formula>
    </cfRule>
  </conditionalFormatting>
  <conditionalFormatting sqref="AA84">
    <cfRule type="cellIs" dxfId="394" priority="37" operator="equal">
      <formula>0</formula>
    </cfRule>
  </conditionalFormatting>
  <conditionalFormatting sqref="AB84">
    <cfRule type="cellIs" dxfId="393" priority="36" operator="equal">
      <formula>0</formula>
    </cfRule>
  </conditionalFormatting>
  <conditionalFormatting sqref="AA93:AB93">
    <cfRule type="cellIs" dxfId="392" priority="35" operator="equal">
      <formula>0</formula>
    </cfRule>
  </conditionalFormatting>
  <conditionalFormatting sqref="AA165:AB165">
    <cfRule type="cellIs" dxfId="391" priority="33" operator="equal">
      <formula>0</formula>
    </cfRule>
  </conditionalFormatting>
  <conditionalFormatting sqref="AB95:AB97">
    <cfRule type="cellIs" dxfId="390" priority="32" operator="equal">
      <formula>0</formula>
    </cfRule>
  </conditionalFormatting>
  <conditionalFormatting sqref="AA95:AA97">
    <cfRule type="cellIs" dxfId="389" priority="31" operator="equal">
      <formula>0</formula>
    </cfRule>
  </conditionalFormatting>
  <conditionalFormatting sqref="AA126:AB126">
    <cfRule type="cellIs" dxfId="388" priority="30" operator="equal">
      <formula>0</formula>
    </cfRule>
  </conditionalFormatting>
  <conditionalFormatting sqref="AA106">
    <cfRule type="cellIs" dxfId="387" priority="25" operator="equal">
      <formula>0</formula>
    </cfRule>
  </conditionalFormatting>
  <conditionalFormatting sqref="AA105:AB105">
    <cfRule type="cellIs" dxfId="386" priority="29" operator="equal">
      <formula>0</formula>
    </cfRule>
  </conditionalFormatting>
  <conditionalFormatting sqref="AB106">
    <cfRule type="cellIs" dxfId="385" priority="28" operator="equal">
      <formula>0</formula>
    </cfRule>
  </conditionalFormatting>
  <conditionalFormatting sqref="AA106">
    <cfRule type="cellIs" dxfId="384" priority="27" operator="equal">
      <formula>0</formula>
    </cfRule>
  </conditionalFormatting>
  <conditionalFormatting sqref="AB106">
    <cfRule type="cellIs" dxfId="383" priority="26" operator="equal">
      <formula>0</formula>
    </cfRule>
  </conditionalFormatting>
  <conditionalFormatting sqref="AB128">
    <cfRule type="cellIs" dxfId="382" priority="24" operator="equal">
      <formula>0</formula>
    </cfRule>
  </conditionalFormatting>
  <conditionalFormatting sqref="AA128">
    <cfRule type="cellIs" dxfId="381" priority="23" operator="equal">
      <formula>0</formula>
    </cfRule>
  </conditionalFormatting>
  <conditionalFormatting sqref="AA128:AB128">
    <cfRule type="cellIs" dxfId="380" priority="22" operator="equal">
      <formula>0</formula>
    </cfRule>
  </conditionalFormatting>
  <conditionalFormatting sqref="AA103:AB103">
    <cfRule type="cellIs" dxfId="379" priority="21" operator="equal">
      <formula>0</formula>
    </cfRule>
  </conditionalFormatting>
  <conditionalFormatting sqref="AA42:AB42">
    <cfRule type="cellIs" dxfId="378" priority="20" operator="equal">
      <formula>0</formula>
    </cfRule>
  </conditionalFormatting>
  <conditionalFormatting sqref="AA60:AB60">
    <cfRule type="cellIs" dxfId="377" priority="19" operator="equal">
      <formula>0</formula>
    </cfRule>
  </conditionalFormatting>
  <conditionalFormatting sqref="AA53:AB53">
    <cfRule type="cellIs" dxfId="376" priority="18" operator="equal">
      <formula>0</formula>
    </cfRule>
  </conditionalFormatting>
  <conditionalFormatting sqref="AA5:AA6">
    <cfRule type="cellIs" dxfId="375" priority="17" operator="equal">
      <formula>0</formula>
    </cfRule>
  </conditionalFormatting>
  <conditionalFormatting sqref="AB5:AB6">
    <cfRule type="cellIs" dxfId="374" priority="16" operator="equal">
      <formula>0</formula>
    </cfRule>
  </conditionalFormatting>
  <conditionalFormatting sqref="AA76:AB77">
    <cfRule type="cellIs" dxfId="373" priority="15" operator="equal">
      <formula>0</formula>
    </cfRule>
  </conditionalFormatting>
  <conditionalFormatting sqref="AA66:AB67">
    <cfRule type="cellIs" dxfId="372" priority="14" operator="equal">
      <formula>0</formula>
    </cfRule>
  </conditionalFormatting>
  <conditionalFormatting sqref="AA7:AB7 AA8">
    <cfRule type="cellIs" dxfId="371" priority="13" operator="equal">
      <formula>0</formula>
    </cfRule>
  </conditionalFormatting>
  <conditionalFormatting sqref="AA155:AB155">
    <cfRule type="cellIs" dxfId="370" priority="12" operator="equal">
      <formula>0</formula>
    </cfRule>
  </conditionalFormatting>
  <conditionalFormatting sqref="AA48:AB48">
    <cfRule type="cellIs" dxfId="369" priority="11" operator="equal">
      <formula>0</formula>
    </cfRule>
  </conditionalFormatting>
  <conditionalFormatting sqref="AA63">
    <cfRule type="cellIs" dxfId="368" priority="9" operator="equal">
      <formula>0</formula>
    </cfRule>
  </conditionalFormatting>
  <conditionalFormatting sqref="AB63">
    <cfRule type="cellIs" dxfId="367" priority="10" operator="equal">
      <formula>0</formula>
    </cfRule>
  </conditionalFormatting>
  <conditionalFormatting sqref="AA65:AB65">
    <cfRule type="cellIs" dxfId="366" priority="7" operator="equal">
      <formula>0</formula>
    </cfRule>
  </conditionalFormatting>
  <conditionalFormatting sqref="AA75:AB75">
    <cfRule type="cellIs" dxfId="365" priority="6" operator="equal">
      <formula>0</formula>
    </cfRule>
  </conditionalFormatting>
  <conditionalFormatting sqref="AB51">
    <cfRule type="cellIs" dxfId="364" priority="5" operator="equal">
      <formula>0</formula>
    </cfRule>
  </conditionalFormatting>
  <conditionalFormatting sqref="AA51">
    <cfRule type="cellIs" dxfId="363" priority="4" operator="equal">
      <formula>0</formula>
    </cfRule>
  </conditionalFormatting>
  <conditionalFormatting sqref="AA57:AB57">
    <cfRule type="cellIs" dxfId="362" priority="3" operator="equal">
      <formula>0</formula>
    </cfRule>
  </conditionalFormatting>
  <pageMargins left="0.59055118110236227" right="0.19685039370078741" top="0.19685039370078741" bottom="0.19685039370078741" header="0.31496062992125984" footer="0.31496062992125984"/>
  <pageSetup paperSize="9" scale="59" fitToHeight="2" orientation="portrait" horizontalDpi="360" verticalDpi="360" r:id="rId1"/>
  <rowBreaks count="2" manualBreakCount="2">
    <brk id="102" min="3" max="25" man="1"/>
    <brk id="172" min="3" max="25"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outlinePr summaryBelow="0"/>
    <pageSetUpPr fitToPage="1"/>
  </sheetPr>
  <dimension ref="A1:AJ208"/>
  <sheetViews>
    <sheetView view="pageBreakPreview" topLeftCell="D1" zoomScale="85" zoomScaleNormal="85" zoomScaleSheetLayoutView="85" workbookViewId="0">
      <selection activeCell="D2" sqref="D2:Z2"/>
    </sheetView>
  </sheetViews>
  <sheetFormatPr defaultRowHeight="15" outlineLevelRow="1" outlineLevelCol="1"/>
  <cols>
    <col min="1" max="1" width="2.85546875" hidden="1" customWidth="1" outlineLevel="1"/>
    <col min="2" max="2" width="5" style="41" hidden="1" customWidth="1" outlineLevel="1"/>
    <col min="3" max="3" width="2.85546875" style="41" hidden="1" customWidth="1" outlineLevel="1"/>
    <col min="4" max="4" width="55.7109375" style="1" customWidth="1" collapsed="1"/>
    <col min="5" max="5" width="7.140625" style="11" bestFit="1" customWidth="1"/>
    <col min="6" max="6" width="86.7109375" hidden="1" customWidth="1"/>
    <col min="7" max="26" width="3.7109375" customWidth="1" outlineLevel="1"/>
    <col min="27" max="27" width="5.7109375" style="78" customWidth="1"/>
    <col min="28" max="28" width="12.7109375" customWidth="1"/>
  </cols>
  <sheetData>
    <row r="1" spans="2:36"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2:36" ht="20.100000000000001" customHeight="1">
      <c r="D2" s="280">
        <f>ВТ!D2+1</f>
        <v>44328</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2:36" ht="20.100000000000001" customHeight="1">
      <c r="D3" s="282" t="s">
        <v>8</v>
      </c>
      <c r="E3" s="282"/>
      <c r="F3" s="282"/>
      <c r="G3" s="282"/>
      <c r="H3" s="282"/>
      <c r="I3" s="282"/>
      <c r="J3" s="282"/>
      <c r="K3" s="282"/>
      <c r="L3" s="282"/>
      <c r="M3" s="282"/>
      <c r="N3" s="282"/>
      <c r="O3" s="282"/>
      <c r="P3" s="282"/>
      <c r="Q3" s="282"/>
      <c r="R3" s="282"/>
      <c r="S3" s="282"/>
      <c r="T3" s="282"/>
      <c r="U3" s="282"/>
      <c r="V3" s="282"/>
      <c r="W3" s="282"/>
      <c r="X3" s="282"/>
      <c r="Y3" s="282"/>
      <c r="Z3" s="282"/>
      <c r="AA3" s="303"/>
      <c r="AB3" s="277"/>
    </row>
    <row r="4" spans="2:36" ht="13.5" customHeight="1">
      <c r="D4" s="5" t="s">
        <v>5</v>
      </c>
      <c r="E4" s="12" t="s">
        <v>2</v>
      </c>
      <c r="F4" s="22"/>
      <c r="G4" s="91"/>
      <c r="H4" s="91"/>
      <c r="I4" s="91"/>
      <c r="J4" s="91"/>
      <c r="K4" s="91"/>
      <c r="L4" s="91"/>
      <c r="M4" s="91"/>
      <c r="N4" s="91"/>
      <c r="O4" s="91"/>
      <c r="P4" s="91"/>
      <c r="Q4" s="91"/>
      <c r="R4" s="91"/>
      <c r="S4" s="91"/>
      <c r="T4" s="91"/>
      <c r="U4" s="91"/>
      <c r="V4" s="91"/>
      <c r="W4" s="91"/>
      <c r="X4" s="91"/>
      <c r="Y4" s="91"/>
      <c r="Z4" s="91"/>
      <c r="AA4" s="87"/>
    </row>
    <row r="5" spans="2:36" ht="13.5" customHeight="1">
      <c r="D5" s="26" t="s">
        <v>1</v>
      </c>
      <c r="E5" s="26"/>
      <c r="F5" s="26"/>
      <c r="G5" s="99"/>
      <c r="H5" s="99"/>
      <c r="I5" s="99"/>
      <c r="J5" s="99"/>
      <c r="K5" s="99"/>
      <c r="L5" s="99"/>
      <c r="M5" s="99"/>
      <c r="N5" s="99"/>
      <c r="O5" s="99"/>
      <c r="P5" s="99"/>
      <c r="Q5" s="99"/>
      <c r="R5" s="99"/>
      <c r="S5" s="99"/>
      <c r="T5" s="99"/>
      <c r="U5" s="99"/>
      <c r="V5" s="99"/>
      <c r="W5" s="99"/>
      <c r="X5" s="99"/>
      <c r="Y5" s="99"/>
      <c r="Z5" s="99"/>
      <c r="AA5" s="87"/>
    </row>
    <row r="6" spans="2:36" s="18" customFormat="1" ht="13.5" customHeight="1" outlineLevel="1">
      <c r="B6" s="48"/>
      <c r="C6" s="48"/>
      <c r="D6" s="170" t="s">
        <v>438</v>
      </c>
      <c r="E6" s="66">
        <v>54</v>
      </c>
      <c r="F6" s="47" t="s">
        <v>325</v>
      </c>
      <c r="G6" s="96"/>
      <c r="H6" s="96"/>
      <c r="I6" s="96"/>
      <c r="J6" s="96"/>
      <c r="K6" s="96"/>
      <c r="L6" s="96"/>
      <c r="M6" s="96"/>
      <c r="N6" s="96"/>
      <c r="O6" s="96"/>
      <c r="P6" s="96"/>
      <c r="Q6" s="96"/>
      <c r="R6" s="96"/>
      <c r="S6" s="96"/>
      <c r="T6" s="96"/>
      <c r="U6" s="96"/>
      <c r="V6" s="96"/>
      <c r="W6" s="96"/>
      <c r="X6" s="96"/>
      <c r="Y6" s="96"/>
      <c r="Z6" s="96"/>
      <c r="AA6" s="79">
        <f t="shared" ref="AA6" si="0">SUM(G6:Z6)</f>
        <v>0</v>
      </c>
      <c r="AB6" s="21">
        <f t="shared" ref="AB6:AB7" si="1">AA6*E6</f>
        <v>0</v>
      </c>
    </row>
    <row r="7" spans="2:36" s="72" customFormat="1" ht="13.5" customHeight="1" outlineLevel="1">
      <c r="B7" s="68"/>
      <c r="D7" s="234" t="s">
        <v>446</v>
      </c>
      <c r="E7" s="31">
        <v>56</v>
      </c>
      <c r="F7" s="186"/>
      <c r="G7" s="187"/>
      <c r="H7" s="187"/>
      <c r="I7" s="187"/>
      <c r="J7" s="187"/>
      <c r="K7" s="187"/>
      <c r="L7" s="187"/>
      <c r="M7" s="187"/>
      <c r="N7" s="187"/>
      <c r="O7" s="187"/>
      <c r="P7" s="187"/>
      <c r="Q7" s="187"/>
      <c r="R7" s="187"/>
      <c r="S7" s="187"/>
      <c r="T7" s="187"/>
      <c r="U7" s="187"/>
      <c r="V7" s="187"/>
      <c r="W7" s="187"/>
      <c r="X7" s="187"/>
      <c r="Y7" s="187"/>
      <c r="Z7" s="187"/>
      <c r="AA7" s="79">
        <f t="shared" ref="AA7" si="2">SUM(G7:Z7)</f>
        <v>0</v>
      </c>
      <c r="AB7" s="64">
        <f t="shared" si="1"/>
        <v>0</v>
      </c>
    </row>
    <row r="8" spans="2:36" s="18" customFormat="1" ht="13.5" customHeight="1" outlineLevel="1">
      <c r="B8" s="48"/>
      <c r="C8" s="48"/>
      <c r="D8" s="189" t="s">
        <v>439</v>
      </c>
      <c r="E8" s="31">
        <v>49</v>
      </c>
      <c r="F8" s="47" t="s">
        <v>326</v>
      </c>
      <c r="G8" s="96"/>
      <c r="H8" s="96"/>
      <c r="I8" s="96"/>
      <c r="J8" s="96"/>
      <c r="K8" s="96"/>
      <c r="L8" s="96"/>
      <c r="M8" s="96"/>
      <c r="N8" s="96"/>
      <c r="O8" s="96"/>
      <c r="P8" s="96"/>
      <c r="Q8" s="96"/>
      <c r="R8" s="96"/>
      <c r="S8" s="96"/>
      <c r="T8" s="96"/>
      <c r="U8" s="96"/>
      <c r="V8" s="96"/>
      <c r="W8" s="96"/>
      <c r="X8" s="96"/>
      <c r="Y8" s="96"/>
      <c r="Z8" s="96"/>
      <c r="AA8" s="79">
        <f t="shared" ref="AA8:AA28" si="3">SUM(G8:Z8)</f>
        <v>0</v>
      </c>
      <c r="AB8" s="64">
        <f t="shared" ref="AB8:AB28" si="4">AA8*E8</f>
        <v>0</v>
      </c>
      <c r="AC8" s="62"/>
    </row>
    <row r="9" spans="2:36" s="62" customFormat="1" ht="13.5" customHeight="1" outlineLevel="1">
      <c r="D9" s="189" t="s">
        <v>40</v>
      </c>
      <c r="E9" s="31">
        <v>81</v>
      </c>
      <c r="F9" s="47"/>
      <c r="G9" s="96"/>
      <c r="H9" s="96"/>
      <c r="I9" s="96"/>
      <c r="J9" s="96"/>
      <c r="K9" s="96"/>
      <c r="L9" s="96"/>
      <c r="M9" s="96"/>
      <c r="N9" s="96"/>
      <c r="O9" s="96"/>
      <c r="P9" s="96"/>
      <c r="Q9" s="96"/>
      <c r="R9" s="96"/>
      <c r="S9" s="96"/>
      <c r="T9" s="96"/>
      <c r="U9" s="96"/>
      <c r="V9" s="96"/>
      <c r="W9" s="96"/>
      <c r="X9" s="96"/>
      <c r="Y9" s="96"/>
      <c r="Z9" s="96"/>
      <c r="AA9" s="79">
        <f t="shared" si="3"/>
        <v>0</v>
      </c>
      <c r="AB9" s="64">
        <f t="shared" si="4"/>
        <v>0</v>
      </c>
    </row>
    <row r="10" spans="2:36" s="62" customFormat="1" ht="13.5" customHeight="1" outlineLevel="1">
      <c r="D10" s="190" t="s">
        <v>71</v>
      </c>
      <c r="E10" s="31">
        <v>49</v>
      </c>
      <c r="F10" s="47"/>
      <c r="G10" s="96"/>
      <c r="H10" s="96"/>
      <c r="I10" s="96"/>
      <c r="J10" s="96"/>
      <c r="K10" s="96"/>
      <c r="L10" s="96"/>
      <c r="M10" s="96"/>
      <c r="N10" s="96"/>
      <c r="O10" s="96"/>
      <c r="P10" s="96"/>
      <c r="Q10" s="96"/>
      <c r="R10" s="96"/>
      <c r="S10" s="96"/>
      <c r="T10" s="96"/>
      <c r="U10" s="96"/>
      <c r="V10" s="96"/>
      <c r="W10" s="96"/>
      <c r="X10" s="96"/>
      <c r="Y10" s="96"/>
      <c r="Z10" s="96"/>
      <c r="AA10" s="79">
        <f t="shared" si="3"/>
        <v>0</v>
      </c>
      <c r="AB10" s="64">
        <f t="shared" si="4"/>
        <v>0</v>
      </c>
    </row>
    <row r="11" spans="2:36" s="62" customFormat="1" ht="13.5" customHeight="1" outlineLevel="1">
      <c r="D11" s="54" t="s">
        <v>440</v>
      </c>
      <c r="E11" s="31">
        <v>84</v>
      </c>
      <c r="F11" s="47"/>
      <c r="G11" s="96"/>
      <c r="H11" s="96"/>
      <c r="I11" s="96"/>
      <c r="J11" s="96"/>
      <c r="K11" s="96"/>
      <c r="L11" s="96"/>
      <c r="M11" s="96"/>
      <c r="N11" s="96"/>
      <c r="O11" s="96"/>
      <c r="P11" s="96"/>
      <c r="Q11" s="96"/>
      <c r="R11" s="96"/>
      <c r="S11" s="96"/>
      <c r="T11" s="96"/>
      <c r="U11" s="96"/>
      <c r="V11" s="96"/>
      <c r="W11" s="96"/>
      <c r="X11" s="96"/>
      <c r="Y11" s="96"/>
      <c r="Z11" s="96"/>
      <c r="AA11" s="79">
        <f t="shared" si="3"/>
        <v>0</v>
      </c>
      <c r="AB11" s="64">
        <f t="shared" si="4"/>
        <v>0</v>
      </c>
    </row>
    <row r="12" spans="2:36" s="62" customFormat="1" ht="13.5" customHeight="1" outlineLevel="1">
      <c r="D12" s="193" t="s">
        <v>418</v>
      </c>
      <c r="E12" s="31">
        <v>84</v>
      </c>
      <c r="F12" s="47"/>
      <c r="G12" s="96"/>
      <c r="H12" s="96"/>
      <c r="I12" s="96"/>
      <c r="J12" s="96"/>
      <c r="K12" s="96"/>
      <c r="L12" s="96"/>
      <c r="M12" s="96"/>
      <c r="N12" s="96"/>
      <c r="O12" s="96"/>
      <c r="P12" s="96"/>
      <c r="Q12" s="96"/>
      <c r="R12" s="96"/>
      <c r="S12" s="96"/>
      <c r="T12" s="96"/>
      <c r="U12" s="96"/>
      <c r="V12" s="96"/>
      <c r="W12" s="96"/>
      <c r="X12" s="96"/>
      <c r="Y12" s="96"/>
      <c r="Z12" s="96"/>
      <c r="AA12" s="79">
        <f t="shared" si="3"/>
        <v>0</v>
      </c>
      <c r="AB12" s="64">
        <f t="shared" si="4"/>
        <v>0</v>
      </c>
    </row>
    <row r="13" spans="2:36" s="62" customFormat="1" ht="13.5" customHeight="1" outlineLevel="1">
      <c r="D13" s="44" t="s">
        <v>443</v>
      </c>
      <c r="E13" s="31">
        <v>63</v>
      </c>
      <c r="F13" s="47"/>
      <c r="G13" s="96"/>
      <c r="H13" s="96"/>
      <c r="I13" s="96"/>
      <c r="J13" s="96"/>
      <c r="K13" s="96"/>
      <c r="L13" s="96"/>
      <c r="M13" s="96"/>
      <c r="N13" s="96"/>
      <c r="O13" s="96"/>
      <c r="P13" s="96"/>
      <c r="Q13" s="96"/>
      <c r="R13" s="96"/>
      <c r="S13" s="96"/>
      <c r="T13" s="96"/>
      <c r="U13" s="96"/>
      <c r="V13" s="96"/>
      <c r="W13" s="96"/>
      <c r="X13" s="96"/>
      <c r="Y13" s="96"/>
      <c r="Z13" s="96"/>
      <c r="AA13" s="79">
        <f t="shared" si="3"/>
        <v>0</v>
      </c>
      <c r="AB13" s="64">
        <f t="shared" si="4"/>
        <v>0</v>
      </c>
    </row>
    <row r="14" spans="2:36" s="62" customFormat="1" ht="13.5" customHeight="1" outlineLevel="1">
      <c r="D14" s="44" t="s">
        <v>47</v>
      </c>
      <c r="E14" s="31">
        <v>67</v>
      </c>
      <c r="F14" s="47"/>
      <c r="G14" s="96"/>
      <c r="H14" s="96"/>
      <c r="I14" s="96"/>
      <c r="J14" s="96"/>
      <c r="K14" s="96"/>
      <c r="L14" s="96"/>
      <c r="M14" s="96"/>
      <c r="N14" s="96"/>
      <c r="O14" s="96"/>
      <c r="P14" s="96"/>
      <c r="Q14" s="96"/>
      <c r="R14" s="96"/>
      <c r="S14" s="96"/>
      <c r="T14" s="96"/>
      <c r="U14" s="96"/>
      <c r="V14" s="96"/>
      <c r="W14" s="96"/>
      <c r="X14" s="96"/>
      <c r="Y14" s="96"/>
      <c r="Z14" s="96"/>
      <c r="AA14" s="79">
        <f t="shared" si="3"/>
        <v>0</v>
      </c>
      <c r="AB14" s="64">
        <f t="shared" si="4"/>
        <v>0</v>
      </c>
    </row>
    <row r="15" spans="2:36" s="62" customFormat="1" ht="13.5" customHeight="1" outlineLevel="1">
      <c r="D15" s="54" t="s">
        <v>43</v>
      </c>
      <c r="E15" s="31">
        <v>71</v>
      </c>
      <c r="F15" s="47"/>
      <c r="G15" s="96"/>
      <c r="H15" s="96"/>
      <c r="I15" s="96"/>
      <c r="J15" s="96"/>
      <c r="K15" s="96"/>
      <c r="L15" s="96"/>
      <c r="M15" s="96"/>
      <c r="N15" s="96"/>
      <c r="O15" s="96"/>
      <c r="P15" s="96"/>
      <c r="Q15" s="96"/>
      <c r="R15" s="96"/>
      <c r="S15" s="96"/>
      <c r="T15" s="96"/>
      <c r="U15" s="96"/>
      <c r="V15" s="96"/>
      <c r="W15" s="96"/>
      <c r="X15" s="96"/>
      <c r="Y15" s="96"/>
      <c r="Z15" s="96"/>
      <c r="AA15" s="79">
        <f t="shared" si="3"/>
        <v>0</v>
      </c>
      <c r="AB15" s="64">
        <f t="shared" si="4"/>
        <v>0</v>
      </c>
    </row>
    <row r="16" spans="2:36" s="62" customFormat="1" ht="13.5" customHeight="1" outlineLevel="1">
      <c r="D16" s="54" t="s">
        <v>444</v>
      </c>
      <c r="E16" s="31">
        <v>86</v>
      </c>
      <c r="F16" s="47"/>
      <c r="G16" s="96"/>
      <c r="H16" s="96"/>
      <c r="I16" s="96"/>
      <c r="J16" s="96"/>
      <c r="K16" s="96"/>
      <c r="L16" s="96"/>
      <c r="M16" s="96"/>
      <c r="N16" s="96"/>
      <c r="O16" s="96"/>
      <c r="P16" s="96"/>
      <c r="Q16" s="96"/>
      <c r="R16" s="96"/>
      <c r="S16" s="96"/>
      <c r="T16" s="96"/>
      <c r="U16" s="96"/>
      <c r="V16" s="96"/>
      <c r="W16" s="96"/>
      <c r="X16" s="96"/>
      <c r="Y16" s="96"/>
      <c r="Z16" s="96"/>
      <c r="AA16" s="79">
        <f t="shared" si="3"/>
        <v>0</v>
      </c>
      <c r="AB16" s="64">
        <f t="shared" si="4"/>
        <v>0</v>
      </c>
      <c r="AJ16" s="188"/>
    </row>
    <row r="17" spans="2:36" s="62" customFormat="1" ht="13.5" customHeight="1" outlineLevel="1">
      <c r="D17" s="46" t="s">
        <v>37</v>
      </c>
      <c r="E17" s="31">
        <v>71</v>
      </c>
      <c r="F17" s="47"/>
      <c r="G17" s="96"/>
      <c r="H17" s="96"/>
      <c r="I17" s="96"/>
      <c r="J17" s="96"/>
      <c r="K17" s="96"/>
      <c r="L17" s="96"/>
      <c r="M17" s="96"/>
      <c r="N17" s="96"/>
      <c r="O17" s="96"/>
      <c r="P17" s="96"/>
      <c r="Q17" s="96"/>
      <c r="R17" s="96"/>
      <c r="S17" s="96"/>
      <c r="T17" s="96"/>
      <c r="U17" s="96"/>
      <c r="V17" s="96"/>
      <c r="W17" s="96"/>
      <c r="X17" s="96"/>
      <c r="Y17" s="96"/>
      <c r="Z17" s="96"/>
      <c r="AA17" s="79">
        <f t="shared" si="3"/>
        <v>0</v>
      </c>
      <c r="AB17" s="64">
        <f t="shared" si="4"/>
        <v>0</v>
      </c>
      <c r="AJ17" s="188"/>
    </row>
    <row r="18" spans="2:36" s="62" customFormat="1" ht="13.5" customHeight="1" outlineLevel="1">
      <c r="D18" s="195" t="s">
        <v>147</v>
      </c>
      <c r="E18" s="31">
        <v>89</v>
      </c>
      <c r="F18" s="47"/>
      <c r="G18" s="96"/>
      <c r="H18" s="96"/>
      <c r="I18" s="96"/>
      <c r="J18" s="96"/>
      <c r="K18" s="96"/>
      <c r="L18" s="96"/>
      <c r="M18" s="96"/>
      <c r="N18" s="96"/>
      <c r="O18" s="96"/>
      <c r="P18" s="96"/>
      <c r="Q18" s="96"/>
      <c r="R18" s="96"/>
      <c r="S18" s="96"/>
      <c r="T18" s="96"/>
      <c r="U18" s="96"/>
      <c r="V18" s="96"/>
      <c r="W18" s="96"/>
      <c r="X18" s="96"/>
      <c r="Y18" s="96"/>
      <c r="Z18" s="96"/>
      <c r="AA18" s="79">
        <f t="shared" si="3"/>
        <v>0</v>
      </c>
      <c r="AB18" s="64">
        <f t="shared" si="4"/>
        <v>0</v>
      </c>
    </row>
    <row r="19" spans="2:36" s="62" customFormat="1" ht="13.5" customHeight="1" outlineLevel="1">
      <c r="D19" s="195" t="s">
        <v>441</v>
      </c>
      <c r="E19" s="31">
        <v>49</v>
      </c>
      <c r="F19" s="47"/>
      <c r="G19" s="96"/>
      <c r="H19" s="96"/>
      <c r="I19" s="96"/>
      <c r="J19" s="96"/>
      <c r="K19" s="96"/>
      <c r="L19" s="96"/>
      <c r="M19" s="96"/>
      <c r="N19" s="96"/>
      <c r="O19" s="96"/>
      <c r="P19" s="96"/>
      <c r="Q19" s="96"/>
      <c r="R19" s="96"/>
      <c r="S19" s="96"/>
      <c r="T19" s="96"/>
      <c r="U19" s="96"/>
      <c r="V19" s="96"/>
      <c r="W19" s="96"/>
      <c r="X19" s="96"/>
      <c r="Y19" s="96"/>
      <c r="Z19" s="96"/>
      <c r="AA19" s="79">
        <f t="shared" si="3"/>
        <v>0</v>
      </c>
      <c r="AB19" s="64">
        <f t="shared" si="4"/>
        <v>0</v>
      </c>
    </row>
    <row r="20" spans="2:36" s="62" customFormat="1" ht="13.5" customHeight="1" outlineLevel="1">
      <c r="D20" s="213" t="s">
        <v>442</v>
      </c>
      <c r="E20" s="31">
        <v>69</v>
      </c>
      <c r="F20" s="47"/>
      <c r="G20" s="96"/>
      <c r="H20" s="96"/>
      <c r="I20" s="96"/>
      <c r="J20" s="96"/>
      <c r="K20" s="96"/>
      <c r="L20" s="96"/>
      <c r="M20" s="96"/>
      <c r="N20" s="96"/>
      <c r="O20" s="96"/>
      <c r="P20" s="96"/>
      <c r="Q20" s="96"/>
      <c r="R20" s="96"/>
      <c r="S20" s="96"/>
      <c r="T20" s="96"/>
      <c r="U20" s="96"/>
      <c r="V20" s="96"/>
      <c r="W20" s="96"/>
      <c r="X20" s="96"/>
      <c r="Y20" s="96"/>
      <c r="Z20" s="96"/>
      <c r="AA20" s="79">
        <f t="shared" si="3"/>
        <v>0</v>
      </c>
      <c r="AB20" s="64">
        <f t="shared" si="4"/>
        <v>0</v>
      </c>
    </row>
    <row r="21" spans="2:36" s="19" customFormat="1" ht="13.5" customHeight="1" outlineLevel="1">
      <c r="B21" s="42"/>
      <c r="C21" s="42"/>
      <c r="D21" s="54" t="s">
        <v>41</v>
      </c>
      <c r="E21" s="31">
        <v>63</v>
      </c>
      <c r="F21" s="47" t="s">
        <v>327</v>
      </c>
      <c r="G21" s="96"/>
      <c r="H21" s="93"/>
      <c r="I21" s="93"/>
      <c r="J21" s="93"/>
      <c r="K21" s="93"/>
      <c r="L21" s="93"/>
      <c r="M21" s="93"/>
      <c r="N21" s="93"/>
      <c r="O21" s="93"/>
      <c r="P21" s="93"/>
      <c r="Q21" s="93"/>
      <c r="R21" s="93"/>
      <c r="S21" s="93"/>
      <c r="T21" s="93"/>
      <c r="U21" s="93"/>
      <c r="V21" s="93"/>
      <c r="W21" s="93"/>
      <c r="X21" s="93"/>
      <c r="Y21" s="93"/>
      <c r="Z21" s="93"/>
      <c r="AA21" s="79">
        <f t="shared" si="3"/>
        <v>0</v>
      </c>
      <c r="AB21" s="64">
        <f t="shared" si="4"/>
        <v>0</v>
      </c>
    </row>
    <row r="22" spans="2:36" s="19" customFormat="1" ht="13.5" customHeight="1" outlineLevel="1">
      <c r="B22" s="42"/>
      <c r="C22" s="42"/>
      <c r="D22" s="190" t="s">
        <v>100</v>
      </c>
      <c r="E22" s="31">
        <v>59</v>
      </c>
      <c r="F22" s="47" t="s">
        <v>328</v>
      </c>
      <c r="G22" s="96"/>
      <c r="H22" s="93"/>
      <c r="I22" s="93"/>
      <c r="J22" s="93"/>
      <c r="K22" s="93"/>
      <c r="L22" s="93"/>
      <c r="M22" s="93"/>
      <c r="N22" s="93"/>
      <c r="O22" s="93"/>
      <c r="P22" s="93"/>
      <c r="Q22" s="93"/>
      <c r="R22" s="93"/>
      <c r="S22" s="93"/>
      <c r="T22" s="93"/>
      <c r="U22" s="93"/>
      <c r="V22" s="93"/>
      <c r="W22" s="93"/>
      <c r="X22" s="93"/>
      <c r="Y22" s="93"/>
      <c r="Z22" s="93"/>
      <c r="AA22" s="79">
        <f t="shared" si="3"/>
        <v>0</v>
      </c>
      <c r="AB22" s="64">
        <f t="shared" si="4"/>
        <v>0</v>
      </c>
    </row>
    <row r="23" spans="2:36" s="72" customFormat="1" ht="13.5" customHeight="1" outlineLevel="1">
      <c r="D23" s="197" t="s">
        <v>456</v>
      </c>
      <c r="E23" s="31">
        <v>67</v>
      </c>
      <c r="F23" s="47"/>
      <c r="G23" s="96"/>
      <c r="H23" s="93"/>
      <c r="I23" s="93"/>
      <c r="J23" s="93"/>
      <c r="K23" s="93"/>
      <c r="L23" s="93"/>
      <c r="M23" s="93"/>
      <c r="N23" s="93"/>
      <c r="O23" s="93"/>
      <c r="P23" s="93"/>
      <c r="Q23" s="93"/>
      <c r="R23" s="93"/>
      <c r="S23" s="93"/>
      <c r="T23" s="93"/>
      <c r="U23" s="93"/>
      <c r="V23" s="93"/>
      <c r="W23" s="93"/>
      <c r="X23" s="93"/>
      <c r="Y23" s="93"/>
      <c r="Z23" s="93"/>
      <c r="AA23" s="79">
        <f t="shared" ref="AA23" si="5">SUM(G23:Z23)</f>
        <v>0</v>
      </c>
      <c r="AB23" s="64">
        <f t="shared" ref="AB23" si="6">AA23*E23</f>
        <v>0</v>
      </c>
    </row>
    <row r="24" spans="2:36" s="18" customFormat="1" ht="13.5" customHeight="1" outlineLevel="1">
      <c r="B24" s="48"/>
      <c r="C24" s="48"/>
      <c r="D24" s="198" t="s">
        <v>54</v>
      </c>
      <c r="E24" s="31">
        <v>144</v>
      </c>
      <c r="F24" s="47" t="s">
        <v>329</v>
      </c>
      <c r="G24" s="96"/>
      <c r="H24" s="96"/>
      <c r="I24" s="96"/>
      <c r="J24" s="96"/>
      <c r="K24" s="96"/>
      <c r="L24" s="96"/>
      <c r="M24" s="96"/>
      <c r="N24" s="96"/>
      <c r="O24" s="96"/>
      <c r="P24" s="96"/>
      <c r="Q24" s="96"/>
      <c r="R24" s="96"/>
      <c r="S24" s="96"/>
      <c r="T24" s="96"/>
      <c r="U24" s="96"/>
      <c r="V24" s="96"/>
      <c r="W24" s="96"/>
      <c r="X24" s="96"/>
      <c r="Y24" s="96"/>
      <c r="Z24" s="96"/>
      <c r="AA24" s="79">
        <f t="shared" si="3"/>
        <v>0</v>
      </c>
      <c r="AB24" s="64">
        <f t="shared" si="4"/>
        <v>0</v>
      </c>
      <c r="AC24" s="62"/>
    </row>
    <row r="25" spans="2:36" s="62" customFormat="1" ht="13.5" customHeight="1" outlineLevel="1">
      <c r="D25" s="196" t="s">
        <v>55</v>
      </c>
      <c r="E25" s="31">
        <v>158</v>
      </c>
      <c r="F25" s="47"/>
      <c r="G25" s="96"/>
      <c r="H25" s="96"/>
      <c r="I25" s="96"/>
      <c r="J25" s="96"/>
      <c r="K25" s="96"/>
      <c r="L25" s="96"/>
      <c r="M25" s="96"/>
      <c r="N25" s="96"/>
      <c r="O25" s="96"/>
      <c r="P25" s="96"/>
      <c r="Q25" s="96"/>
      <c r="R25" s="96"/>
      <c r="S25" s="96"/>
      <c r="T25" s="96"/>
      <c r="U25" s="96"/>
      <c r="V25" s="96"/>
      <c r="W25" s="96"/>
      <c r="X25" s="96"/>
      <c r="Y25" s="96"/>
      <c r="Z25" s="96"/>
      <c r="AA25" s="79">
        <f t="shared" si="3"/>
        <v>0</v>
      </c>
      <c r="AB25" s="64">
        <f t="shared" si="4"/>
        <v>0</v>
      </c>
    </row>
    <row r="26" spans="2:36" s="62" customFormat="1" ht="13.5" customHeight="1" outlineLevel="1">
      <c r="D26" s="198" t="s">
        <v>419</v>
      </c>
      <c r="E26" s="31">
        <v>113</v>
      </c>
      <c r="F26" s="47"/>
      <c r="G26" s="96"/>
      <c r="H26" s="96"/>
      <c r="I26" s="96"/>
      <c r="J26" s="96"/>
      <c r="K26" s="96"/>
      <c r="L26" s="96"/>
      <c r="M26" s="96"/>
      <c r="N26" s="96"/>
      <c r="O26" s="96"/>
      <c r="P26" s="96"/>
      <c r="Q26" s="96"/>
      <c r="R26" s="96"/>
      <c r="S26" s="96"/>
      <c r="T26" s="96"/>
      <c r="U26" s="96"/>
      <c r="V26" s="96"/>
      <c r="W26" s="96"/>
      <c r="X26" s="96"/>
      <c r="Y26" s="96"/>
      <c r="Z26" s="96"/>
      <c r="AA26" s="79">
        <f t="shared" si="3"/>
        <v>0</v>
      </c>
      <c r="AB26" s="64">
        <f t="shared" si="4"/>
        <v>0</v>
      </c>
    </row>
    <row r="27" spans="2:36" s="18" customFormat="1" ht="13.5" customHeight="1" outlineLevel="1">
      <c r="B27" s="48"/>
      <c r="C27" s="48"/>
      <c r="D27" s="196" t="s">
        <v>445</v>
      </c>
      <c r="E27" s="199">
        <v>121</v>
      </c>
      <c r="F27" s="47" t="s">
        <v>330</v>
      </c>
      <c r="G27" s="96"/>
      <c r="H27" s="96"/>
      <c r="I27" s="96"/>
      <c r="J27" s="96"/>
      <c r="K27" s="96"/>
      <c r="L27" s="96"/>
      <c r="M27" s="96"/>
      <c r="N27" s="96"/>
      <c r="O27" s="96"/>
      <c r="P27" s="96"/>
      <c r="Q27" s="96"/>
      <c r="R27" s="96"/>
      <c r="S27" s="96"/>
      <c r="T27" s="96"/>
      <c r="U27" s="96"/>
      <c r="V27" s="96"/>
      <c r="W27" s="96"/>
      <c r="X27" s="96"/>
      <c r="Y27" s="96"/>
      <c r="Z27" s="96"/>
      <c r="AA27" s="79">
        <f t="shared" si="3"/>
        <v>0</v>
      </c>
      <c r="AB27" s="64">
        <f t="shared" si="4"/>
        <v>0</v>
      </c>
      <c r="AC27" s="62"/>
    </row>
    <row r="28" spans="2:36" s="18" customFormat="1" ht="13.5" customHeight="1" outlineLevel="1">
      <c r="B28" s="48"/>
      <c r="C28" s="48"/>
      <c r="D28" s="196" t="s">
        <v>56</v>
      </c>
      <c r="E28" s="31">
        <v>117</v>
      </c>
      <c r="F28" s="47" t="s">
        <v>331</v>
      </c>
      <c r="G28" s="96"/>
      <c r="H28" s="96"/>
      <c r="I28" s="96"/>
      <c r="J28" s="96"/>
      <c r="K28" s="96"/>
      <c r="L28" s="96"/>
      <c r="M28" s="96"/>
      <c r="N28" s="96"/>
      <c r="O28" s="96"/>
      <c r="P28" s="96"/>
      <c r="Q28" s="96"/>
      <c r="R28" s="96"/>
      <c r="S28" s="96"/>
      <c r="T28" s="96"/>
      <c r="U28" s="96"/>
      <c r="V28" s="96"/>
      <c r="W28" s="96"/>
      <c r="X28" s="96"/>
      <c r="Y28" s="96"/>
      <c r="Z28" s="96"/>
      <c r="AA28" s="79">
        <f t="shared" si="3"/>
        <v>0</v>
      </c>
      <c r="AB28" s="64">
        <f t="shared" si="4"/>
        <v>0</v>
      </c>
    </row>
    <row r="29" spans="2:36" ht="13.5" customHeight="1" outlineLevel="1">
      <c r="D29" s="65" t="s">
        <v>19</v>
      </c>
      <c r="E29" s="65"/>
      <c r="F29" s="74"/>
      <c r="G29" s="99"/>
      <c r="H29" s="99"/>
      <c r="I29" s="99"/>
      <c r="J29" s="99"/>
      <c r="K29" s="99"/>
      <c r="L29" s="99"/>
      <c r="M29" s="99"/>
      <c r="N29" s="99"/>
      <c r="O29" s="99"/>
      <c r="P29" s="99"/>
      <c r="Q29" s="99"/>
      <c r="R29" s="99"/>
      <c r="S29" s="99"/>
      <c r="T29" s="99"/>
      <c r="U29" s="99"/>
      <c r="V29" s="99"/>
      <c r="W29" s="99"/>
      <c r="X29" s="99"/>
      <c r="Y29" s="99"/>
      <c r="Z29" s="99"/>
      <c r="AA29" s="87"/>
    </row>
    <row r="30" spans="2:36" ht="13.5" customHeight="1" outlineLevel="1">
      <c r="B30" s="69">
        <v>1855</v>
      </c>
      <c r="C30" s="55"/>
      <c r="D30" s="200" t="s">
        <v>95</v>
      </c>
      <c r="E30" s="31">
        <v>147</v>
      </c>
      <c r="F30" s="113" t="s">
        <v>276</v>
      </c>
      <c r="G30" s="115"/>
      <c r="H30" s="119"/>
      <c r="I30" s="119"/>
      <c r="J30" s="119"/>
      <c r="K30" s="119"/>
      <c r="L30" s="119"/>
      <c r="M30" s="119"/>
      <c r="N30" s="119"/>
      <c r="O30" s="119"/>
      <c r="P30" s="119"/>
      <c r="Q30" s="119"/>
      <c r="R30" s="119"/>
      <c r="S30" s="119"/>
      <c r="T30" s="119"/>
      <c r="U30" s="119"/>
      <c r="V30" s="119"/>
      <c r="W30" s="119"/>
      <c r="X30" s="119"/>
      <c r="Y30" s="119"/>
      <c r="Z30" s="119"/>
      <c r="AA30" s="79">
        <f>SUM(G30:Z30)</f>
        <v>0</v>
      </c>
      <c r="AB30" s="21">
        <f>AA30*E30</f>
        <v>0</v>
      </c>
    </row>
    <row r="31" spans="2:36" ht="13.5" customHeight="1" outlineLevel="1">
      <c r="B31" s="69">
        <v>1854</v>
      </c>
      <c r="C31" s="55"/>
      <c r="D31" s="201" t="s">
        <v>374</v>
      </c>
      <c r="E31" s="31">
        <v>158</v>
      </c>
      <c r="F31" s="113" t="s">
        <v>277</v>
      </c>
      <c r="G31" s="115"/>
      <c r="H31" s="119"/>
      <c r="I31" s="119"/>
      <c r="J31" s="119"/>
      <c r="K31" s="119"/>
      <c r="L31" s="119"/>
      <c r="M31" s="119"/>
      <c r="N31" s="119"/>
      <c r="O31" s="119"/>
      <c r="P31" s="119"/>
      <c r="Q31" s="119"/>
      <c r="R31" s="119"/>
      <c r="S31" s="119"/>
      <c r="T31" s="119"/>
      <c r="U31" s="119"/>
      <c r="V31" s="119"/>
      <c r="W31" s="119"/>
      <c r="X31" s="119"/>
      <c r="Y31" s="119"/>
      <c r="Z31" s="119"/>
      <c r="AA31" s="79">
        <f>SUM(G31:Z31)</f>
        <v>0</v>
      </c>
      <c r="AB31" s="21">
        <f>AA31*E31</f>
        <v>0</v>
      </c>
    </row>
    <row r="32" spans="2:36" ht="13.5" customHeight="1" outlineLevel="1">
      <c r="B32" s="60"/>
      <c r="C32" s="60"/>
      <c r="D32" s="65" t="s">
        <v>23</v>
      </c>
      <c r="E32" s="65"/>
      <c r="F32" s="74"/>
      <c r="G32" s="88"/>
      <c r="H32" s="88"/>
      <c r="I32" s="88"/>
      <c r="J32" s="88"/>
      <c r="K32" s="88"/>
      <c r="L32" s="88"/>
      <c r="M32" s="88"/>
      <c r="N32" s="88"/>
      <c r="O32" s="88"/>
      <c r="P32" s="88"/>
      <c r="Q32" s="88"/>
      <c r="R32" s="88"/>
      <c r="S32" s="88"/>
      <c r="T32" s="88"/>
      <c r="U32" s="88"/>
      <c r="V32" s="88"/>
      <c r="W32" s="88"/>
      <c r="X32" s="88"/>
      <c r="Y32" s="88"/>
      <c r="Z32" s="99"/>
      <c r="AA32" s="87"/>
    </row>
    <row r="33" spans="1:28" ht="13.5" customHeight="1" outlineLevel="1">
      <c r="B33" s="69">
        <v>1857</v>
      </c>
      <c r="C33" s="55"/>
      <c r="D33" s="201" t="s">
        <v>24</v>
      </c>
      <c r="E33" s="31">
        <v>89</v>
      </c>
      <c r="F33" s="113" t="s">
        <v>278</v>
      </c>
      <c r="G33" s="115"/>
      <c r="H33" s="119"/>
      <c r="I33" s="119"/>
      <c r="J33" s="119"/>
      <c r="K33" s="119"/>
      <c r="L33" s="119"/>
      <c r="M33" s="119"/>
      <c r="N33" s="119"/>
      <c r="O33" s="119"/>
      <c r="P33" s="119"/>
      <c r="Q33" s="119"/>
      <c r="R33" s="119"/>
      <c r="S33" s="119"/>
      <c r="T33" s="119"/>
      <c r="U33" s="119"/>
      <c r="V33" s="119"/>
      <c r="W33" s="119"/>
      <c r="X33" s="119"/>
      <c r="Y33" s="119"/>
      <c r="Z33" s="119"/>
      <c r="AA33" s="79">
        <f>SUM(G33:Z33)</f>
        <v>0</v>
      </c>
      <c r="AB33" s="21">
        <f>AA33*E33</f>
        <v>0</v>
      </c>
    </row>
    <row r="34" spans="1:28" ht="13.5" customHeight="1" outlineLevel="1">
      <c r="B34" s="69">
        <v>1858</v>
      </c>
      <c r="C34" s="55"/>
      <c r="D34" s="202" t="s">
        <v>25</v>
      </c>
      <c r="E34" s="203">
        <v>89</v>
      </c>
      <c r="F34" s="113" t="s">
        <v>279</v>
      </c>
      <c r="G34" s="115"/>
      <c r="H34" s="119"/>
      <c r="I34" s="119"/>
      <c r="J34" s="119"/>
      <c r="K34" s="119"/>
      <c r="L34" s="119"/>
      <c r="M34" s="119"/>
      <c r="N34" s="119"/>
      <c r="O34" s="119"/>
      <c r="P34" s="119"/>
      <c r="Q34" s="119"/>
      <c r="R34" s="119"/>
      <c r="S34" s="119"/>
      <c r="T34" s="119"/>
      <c r="U34" s="119"/>
      <c r="V34" s="119"/>
      <c r="W34" s="119"/>
      <c r="X34" s="119"/>
      <c r="Y34" s="119"/>
      <c r="Z34" s="119"/>
      <c r="AA34" s="79">
        <f>SUM(G34:Z34)</f>
        <v>0</v>
      </c>
      <c r="AB34" s="21">
        <f>AA34*E34</f>
        <v>0</v>
      </c>
    </row>
    <row r="35" spans="1:28" ht="13.5" customHeight="1">
      <c r="D35" s="65" t="s">
        <v>185</v>
      </c>
      <c r="E35" s="26"/>
      <c r="F35" s="75"/>
      <c r="G35" s="99"/>
      <c r="H35" s="99"/>
      <c r="I35" s="99"/>
      <c r="J35" s="99"/>
      <c r="K35" s="99"/>
      <c r="L35" s="99"/>
      <c r="M35" s="99"/>
      <c r="N35" s="99"/>
      <c r="O35" s="99"/>
      <c r="P35" s="99"/>
      <c r="Q35" s="99"/>
      <c r="R35" s="99"/>
      <c r="S35" s="99"/>
      <c r="T35" s="99"/>
      <c r="U35" s="99"/>
      <c r="V35" s="99"/>
      <c r="W35" s="99"/>
      <c r="X35" s="99"/>
      <c r="Y35" s="99"/>
      <c r="Z35" s="99"/>
      <c r="AA35" s="94"/>
    </row>
    <row r="36" spans="1:28" s="19" customFormat="1" ht="13.5" customHeight="1" outlineLevel="1">
      <c r="B36" s="42"/>
      <c r="C36" s="42"/>
      <c r="D36" s="204" t="s">
        <v>113</v>
      </c>
      <c r="E36" s="225">
        <v>69</v>
      </c>
      <c r="F36" s="113" t="s">
        <v>332</v>
      </c>
      <c r="G36" s="115"/>
      <c r="H36" s="114"/>
      <c r="I36" s="114"/>
      <c r="J36" s="114"/>
      <c r="K36" s="114"/>
      <c r="L36" s="114"/>
      <c r="M36" s="114"/>
      <c r="N36" s="114"/>
      <c r="O36" s="114"/>
      <c r="P36" s="114"/>
      <c r="Q36" s="114"/>
      <c r="R36" s="114"/>
      <c r="S36" s="114"/>
      <c r="T36" s="114"/>
      <c r="U36" s="114"/>
      <c r="V36" s="114"/>
      <c r="W36" s="114"/>
      <c r="X36" s="114"/>
      <c r="Y36" s="114"/>
      <c r="Z36" s="114"/>
      <c r="AA36" s="79">
        <f t="shared" ref="AA36:AA42" si="7">SUM(G36:Z36)</f>
        <v>0</v>
      </c>
      <c r="AB36" s="21">
        <f t="shared" ref="AB36:AB42" si="8">AA36*E36</f>
        <v>0</v>
      </c>
    </row>
    <row r="37" spans="1:28" s="19" customFormat="1" ht="13.5" customHeight="1" outlineLevel="1">
      <c r="B37" s="42"/>
      <c r="C37" s="42"/>
      <c r="D37" s="54" t="s">
        <v>26</v>
      </c>
      <c r="E37" s="31">
        <v>75</v>
      </c>
      <c r="F37" s="113" t="s">
        <v>333</v>
      </c>
      <c r="G37" s="115"/>
      <c r="H37" s="114"/>
      <c r="I37" s="114"/>
      <c r="J37" s="114"/>
      <c r="K37" s="114"/>
      <c r="L37" s="114"/>
      <c r="M37" s="114"/>
      <c r="N37" s="114"/>
      <c r="O37" s="114"/>
      <c r="P37" s="114"/>
      <c r="Q37" s="114"/>
      <c r="R37" s="114"/>
      <c r="S37" s="114"/>
      <c r="T37" s="114"/>
      <c r="U37" s="114"/>
      <c r="V37" s="114"/>
      <c r="W37" s="114"/>
      <c r="X37" s="114"/>
      <c r="Y37" s="114"/>
      <c r="Z37" s="114"/>
      <c r="AA37" s="79">
        <f t="shared" si="7"/>
        <v>0</v>
      </c>
      <c r="AB37" s="21">
        <f t="shared" si="8"/>
        <v>0</v>
      </c>
    </row>
    <row r="38" spans="1:28" s="19" customFormat="1" ht="13.5" customHeight="1" outlineLevel="1">
      <c r="B38" s="42"/>
      <c r="C38" s="42"/>
      <c r="D38" s="54" t="s">
        <v>101</v>
      </c>
      <c r="E38" s="244">
        <v>75</v>
      </c>
      <c r="F38" s="113" t="s">
        <v>334</v>
      </c>
      <c r="G38" s="115"/>
      <c r="H38" s="114"/>
      <c r="I38" s="114"/>
      <c r="J38" s="114"/>
      <c r="K38" s="114"/>
      <c r="L38" s="114"/>
      <c r="M38" s="114"/>
      <c r="N38" s="114"/>
      <c r="O38" s="114"/>
      <c r="P38" s="114"/>
      <c r="Q38" s="114"/>
      <c r="R38" s="114"/>
      <c r="S38" s="114"/>
      <c r="T38" s="114"/>
      <c r="U38" s="114"/>
      <c r="V38" s="114"/>
      <c r="W38" s="114"/>
      <c r="X38" s="114"/>
      <c r="Y38" s="114"/>
      <c r="Z38" s="114"/>
      <c r="AA38" s="79">
        <f t="shared" si="7"/>
        <v>0</v>
      </c>
      <c r="AB38" s="21">
        <f t="shared" si="8"/>
        <v>0</v>
      </c>
    </row>
    <row r="39" spans="1:28" s="33" customFormat="1" ht="13.5" customHeight="1" outlineLevel="1">
      <c r="B39" s="51">
        <v>1885</v>
      </c>
      <c r="C39" s="51"/>
      <c r="D39" s="54" t="s">
        <v>136</v>
      </c>
      <c r="E39" s="168">
        <v>66</v>
      </c>
      <c r="F39" s="113" t="s">
        <v>335</v>
      </c>
      <c r="G39" s="140"/>
      <c r="H39" s="141"/>
      <c r="I39" s="141"/>
      <c r="J39" s="141"/>
      <c r="K39" s="141"/>
      <c r="L39" s="141"/>
      <c r="M39" s="141"/>
      <c r="N39" s="141"/>
      <c r="O39" s="141"/>
      <c r="P39" s="141"/>
      <c r="Q39" s="141"/>
      <c r="R39" s="141"/>
      <c r="S39" s="141"/>
      <c r="T39" s="141"/>
      <c r="U39" s="141"/>
      <c r="V39" s="141"/>
      <c r="W39" s="141"/>
      <c r="X39" s="141"/>
      <c r="Y39" s="141"/>
      <c r="Z39" s="141"/>
      <c r="AA39" s="79">
        <f t="shared" si="7"/>
        <v>0</v>
      </c>
      <c r="AB39" s="34">
        <f t="shared" si="8"/>
        <v>0</v>
      </c>
    </row>
    <row r="40" spans="1:28" s="33" customFormat="1" ht="13.5" customHeight="1" outlineLevel="1">
      <c r="B40" s="73">
        <v>1889</v>
      </c>
      <c r="C40" s="72"/>
      <c r="D40" s="205" t="s">
        <v>149</v>
      </c>
      <c r="E40" s="31">
        <v>66</v>
      </c>
      <c r="F40" s="113" t="s">
        <v>304</v>
      </c>
      <c r="G40" s="140"/>
      <c r="H40" s="141"/>
      <c r="I40" s="141"/>
      <c r="J40" s="141"/>
      <c r="K40" s="141"/>
      <c r="L40" s="141"/>
      <c r="M40" s="141"/>
      <c r="N40" s="141"/>
      <c r="O40" s="141"/>
      <c r="P40" s="141"/>
      <c r="Q40" s="141"/>
      <c r="R40" s="141"/>
      <c r="S40" s="141"/>
      <c r="T40" s="141"/>
      <c r="U40" s="141"/>
      <c r="V40" s="141"/>
      <c r="W40" s="141"/>
      <c r="X40" s="141"/>
      <c r="Y40" s="141"/>
      <c r="Z40" s="141"/>
      <c r="AA40" s="79">
        <f t="shared" si="7"/>
        <v>0</v>
      </c>
      <c r="AB40" s="34">
        <f t="shared" si="8"/>
        <v>0</v>
      </c>
    </row>
    <row r="41" spans="1:28" s="33" customFormat="1" ht="13.5" customHeight="1" outlineLevel="1">
      <c r="B41" s="73">
        <v>1887</v>
      </c>
      <c r="C41" s="72"/>
      <c r="D41" s="205" t="s">
        <v>134</v>
      </c>
      <c r="E41" s="31">
        <v>66</v>
      </c>
      <c r="F41" s="113" t="s">
        <v>305</v>
      </c>
      <c r="G41" s="140"/>
      <c r="H41" s="141"/>
      <c r="I41" s="141"/>
      <c r="J41" s="141"/>
      <c r="K41" s="141"/>
      <c r="L41" s="141"/>
      <c r="M41" s="141"/>
      <c r="N41" s="141"/>
      <c r="O41" s="141"/>
      <c r="P41" s="141"/>
      <c r="Q41" s="141"/>
      <c r="R41" s="141"/>
      <c r="S41" s="141"/>
      <c r="T41" s="141"/>
      <c r="U41" s="141"/>
      <c r="V41" s="141"/>
      <c r="W41" s="141"/>
      <c r="X41" s="141"/>
      <c r="Y41" s="141"/>
      <c r="Z41" s="141"/>
      <c r="AA41" s="79">
        <f t="shared" si="7"/>
        <v>0</v>
      </c>
      <c r="AB41" s="34">
        <f t="shared" si="8"/>
        <v>0</v>
      </c>
    </row>
    <row r="42" spans="1:28" s="33" customFormat="1" ht="13.5" customHeight="1" outlineLevel="1">
      <c r="B42" s="73">
        <v>1888</v>
      </c>
      <c r="C42" s="72"/>
      <c r="D42" s="205" t="s">
        <v>143</v>
      </c>
      <c r="E42" s="31">
        <v>66</v>
      </c>
      <c r="F42" s="113" t="s">
        <v>306</v>
      </c>
      <c r="G42" s="140"/>
      <c r="H42" s="141"/>
      <c r="I42" s="141"/>
      <c r="J42" s="141"/>
      <c r="K42" s="141"/>
      <c r="L42" s="141"/>
      <c r="M42" s="141"/>
      <c r="N42" s="141"/>
      <c r="O42" s="141"/>
      <c r="P42" s="141"/>
      <c r="Q42" s="141"/>
      <c r="R42" s="141"/>
      <c r="S42" s="141"/>
      <c r="T42" s="141"/>
      <c r="U42" s="141"/>
      <c r="V42" s="141"/>
      <c r="W42" s="141"/>
      <c r="X42" s="141"/>
      <c r="Y42" s="141"/>
      <c r="Z42" s="141"/>
      <c r="AA42" s="79">
        <f t="shared" si="7"/>
        <v>0</v>
      </c>
      <c r="AB42" s="34">
        <f t="shared" si="8"/>
        <v>0</v>
      </c>
    </row>
    <row r="43" spans="1:28" s="72" customFormat="1" ht="13.5" customHeight="1" outlineLevel="1">
      <c r="B43" s="73"/>
      <c r="D43" s="205" t="s">
        <v>383</v>
      </c>
      <c r="E43" s="168">
        <v>85</v>
      </c>
      <c r="F43" s="113"/>
      <c r="G43" s="114"/>
      <c r="H43" s="114"/>
      <c r="I43" s="114"/>
      <c r="J43" s="114"/>
      <c r="K43" s="114"/>
      <c r="L43" s="114"/>
      <c r="M43" s="114"/>
      <c r="N43" s="114"/>
      <c r="O43" s="114"/>
      <c r="P43" s="114"/>
      <c r="Q43" s="114"/>
      <c r="R43" s="114"/>
      <c r="S43" s="114"/>
      <c r="T43" s="114"/>
      <c r="U43" s="114"/>
      <c r="V43" s="114"/>
      <c r="W43" s="114"/>
      <c r="X43" s="114"/>
      <c r="Y43" s="114"/>
      <c r="Z43" s="114"/>
      <c r="AA43" s="79">
        <f>SUM(G43:Z43)</f>
        <v>0</v>
      </c>
      <c r="AB43" s="64">
        <f>AA43*E43</f>
        <v>0</v>
      </c>
    </row>
    <row r="44" spans="1:28" s="72" customFormat="1" ht="13.5" customHeight="1" outlineLevel="1">
      <c r="B44" s="73"/>
      <c r="D44" s="207" t="s">
        <v>384</v>
      </c>
      <c r="E44" s="168">
        <v>81</v>
      </c>
      <c r="F44" s="113"/>
      <c r="G44" s="114"/>
      <c r="H44" s="114"/>
      <c r="I44" s="114"/>
      <c r="J44" s="114"/>
      <c r="K44" s="114"/>
      <c r="L44" s="114"/>
      <c r="M44" s="114"/>
      <c r="N44" s="114"/>
      <c r="O44" s="114"/>
      <c r="P44" s="114"/>
      <c r="Q44" s="114"/>
      <c r="R44" s="114"/>
      <c r="S44" s="114"/>
      <c r="T44" s="114"/>
      <c r="U44" s="114"/>
      <c r="V44" s="114"/>
      <c r="W44" s="114"/>
      <c r="X44" s="114"/>
      <c r="Y44" s="114"/>
      <c r="Z44" s="114"/>
      <c r="AA44" s="79">
        <f>SUM(G44:Z44)</f>
        <v>0</v>
      </c>
      <c r="AB44" s="64">
        <f>AA44*E44</f>
        <v>0</v>
      </c>
    </row>
    <row r="45" spans="1:28" ht="13.5" customHeight="1">
      <c r="D45" s="26" t="s">
        <v>3</v>
      </c>
      <c r="E45" s="26"/>
      <c r="F45" s="75"/>
      <c r="G45" s="99"/>
      <c r="H45" s="99"/>
      <c r="I45" s="99"/>
      <c r="J45" s="99"/>
      <c r="K45" s="99"/>
      <c r="L45" s="99"/>
      <c r="M45" s="99"/>
      <c r="N45" s="99"/>
      <c r="O45" s="99"/>
      <c r="P45" s="99"/>
      <c r="Q45" s="99"/>
      <c r="R45" s="99"/>
      <c r="S45" s="99"/>
      <c r="T45" s="99"/>
      <c r="U45" s="99"/>
      <c r="V45" s="99"/>
      <c r="W45" s="99"/>
      <c r="X45" s="99"/>
      <c r="Y45" s="99"/>
      <c r="Z45" s="99"/>
      <c r="AA45" s="87"/>
    </row>
    <row r="46" spans="1:28" s="18" customFormat="1" ht="13.5" customHeight="1" outlineLevel="1">
      <c r="B46" s="48"/>
      <c r="C46" s="48"/>
      <c r="D46" s="226" t="s">
        <v>102</v>
      </c>
      <c r="E46" s="45">
        <v>63</v>
      </c>
      <c r="F46" s="113" t="s">
        <v>336</v>
      </c>
      <c r="G46" s="115"/>
      <c r="H46" s="115"/>
      <c r="I46" s="115"/>
      <c r="J46" s="115"/>
      <c r="K46" s="115"/>
      <c r="L46" s="115"/>
      <c r="M46" s="115"/>
      <c r="N46" s="115"/>
      <c r="O46" s="115"/>
      <c r="P46" s="115"/>
      <c r="Q46" s="115"/>
      <c r="R46" s="115"/>
      <c r="S46" s="115"/>
      <c r="T46" s="115"/>
      <c r="U46" s="115"/>
      <c r="V46" s="115"/>
      <c r="W46" s="115"/>
      <c r="X46" s="115"/>
      <c r="Y46" s="115"/>
      <c r="Z46" s="115"/>
      <c r="AA46" s="79">
        <f t="shared" ref="AA46:AA71" si="9">SUM(G46:Z46)</f>
        <v>0</v>
      </c>
      <c r="AB46" s="21">
        <f>AA46*E46</f>
        <v>0</v>
      </c>
    </row>
    <row r="47" spans="1:28" s="18" customFormat="1" ht="13.5" customHeight="1" outlineLevel="1">
      <c r="B47" s="48"/>
      <c r="C47" s="48"/>
      <c r="D47" s="190" t="s">
        <v>189</v>
      </c>
      <c r="E47" s="209">
        <v>75</v>
      </c>
      <c r="F47" s="113" t="s">
        <v>361</v>
      </c>
      <c r="G47" s="115"/>
      <c r="H47" s="115"/>
      <c r="I47" s="115"/>
      <c r="J47" s="115"/>
      <c r="K47" s="115"/>
      <c r="L47" s="115"/>
      <c r="M47" s="115"/>
      <c r="N47" s="115"/>
      <c r="O47" s="115"/>
      <c r="P47" s="115"/>
      <c r="Q47" s="115"/>
      <c r="R47" s="115"/>
      <c r="S47" s="115"/>
      <c r="T47" s="115"/>
      <c r="U47" s="115"/>
      <c r="V47" s="115"/>
      <c r="W47" s="115"/>
      <c r="X47" s="115"/>
      <c r="Y47" s="115"/>
      <c r="Z47" s="115"/>
      <c r="AA47" s="79">
        <f t="shared" si="9"/>
        <v>0</v>
      </c>
      <c r="AB47" s="21">
        <f t="shared" ref="AB47:AB94" si="10">AA47*E47</f>
        <v>0</v>
      </c>
    </row>
    <row r="48" spans="1:28" s="18" customFormat="1" ht="13.5" customHeight="1" outlineLevel="1">
      <c r="A48" s="19"/>
      <c r="B48" s="42"/>
      <c r="C48" s="42"/>
      <c r="D48" s="227" t="s">
        <v>45</v>
      </c>
      <c r="E48" s="45">
        <v>83</v>
      </c>
      <c r="F48" s="113" t="s">
        <v>337</v>
      </c>
      <c r="G48" s="115"/>
      <c r="H48" s="114"/>
      <c r="I48" s="114"/>
      <c r="J48" s="114"/>
      <c r="K48" s="114"/>
      <c r="L48" s="114"/>
      <c r="M48" s="114"/>
      <c r="N48" s="114"/>
      <c r="O48" s="114"/>
      <c r="P48" s="114"/>
      <c r="Q48" s="114"/>
      <c r="R48" s="114"/>
      <c r="S48" s="114"/>
      <c r="T48" s="114"/>
      <c r="U48" s="114"/>
      <c r="V48" s="114"/>
      <c r="W48" s="114"/>
      <c r="X48" s="114"/>
      <c r="Y48" s="114"/>
      <c r="Z48" s="114"/>
      <c r="AA48" s="79">
        <f t="shared" si="9"/>
        <v>0</v>
      </c>
      <c r="AB48" s="21">
        <f t="shared" si="10"/>
        <v>0</v>
      </c>
    </row>
    <row r="49" spans="1:30" s="19" customFormat="1" ht="13.5" customHeight="1" outlineLevel="1">
      <c r="A49" s="18"/>
      <c r="B49" s="52">
        <v>986</v>
      </c>
      <c r="C49" s="52"/>
      <c r="D49" s="54" t="s">
        <v>372</v>
      </c>
      <c r="E49" s="45">
        <v>87</v>
      </c>
      <c r="F49" s="113" t="s">
        <v>338</v>
      </c>
      <c r="G49" s="115"/>
      <c r="H49" s="115"/>
      <c r="I49" s="115"/>
      <c r="J49" s="115"/>
      <c r="K49" s="115"/>
      <c r="L49" s="115"/>
      <c r="M49" s="115"/>
      <c r="N49" s="115"/>
      <c r="O49" s="115"/>
      <c r="P49" s="115"/>
      <c r="Q49" s="115"/>
      <c r="R49" s="115"/>
      <c r="S49" s="115"/>
      <c r="T49" s="115"/>
      <c r="U49" s="115"/>
      <c r="V49" s="115"/>
      <c r="W49" s="115"/>
      <c r="X49" s="115"/>
      <c r="Y49" s="115"/>
      <c r="Z49" s="115"/>
      <c r="AA49" s="79">
        <f t="shared" si="9"/>
        <v>0</v>
      </c>
      <c r="AB49" s="21">
        <f t="shared" si="10"/>
        <v>0</v>
      </c>
    </row>
    <row r="50" spans="1:30" s="18" customFormat="1" ht="13.5" customHeight="1" outlineLevel="1">
      <c r="A50" s="19"/>
      <c r="B50" s="76">
        <v>1898</v>
      </c>
      <c r="C50" s="76">
        <v>8000</v>
      </c>
      <c r="D50" s="210" t="s">
        <v>80</v>
      </c>
      <c r="E50" s="31">
        <v>109</v>
      </c>
      <c r="F50" s="113" t="s">
        <v>261</v>
      </c>
      <c r="G50" s="115"/>
      <c r="H50" s="115"/>
      <c r="I50" s="115"/>
      <c r="J50" s="115"/>
      <c r="K50" s="115"/>
      <c r="L50" s="115"/>
      <c r="M50" s="115"/>
      <c r="N50" s="115"/>
      <c r="O50" s="115"/>
      <c r="P50" s="115"/>
      <c r="Q50" s="115"/>
      <c r="R50" s="115"/>
      <c r="S50" s="115"/>
      <c r="T50" s="115"/>
      <c r="U50" s="115"/>
      <c r="V50" s="115"/>
      <c r="W50" s="115"/>
      <c r="X50" s="115"/>
      <c r="Y50" s="115"/>
      <c r="Z50" s="115"/>
      <c r="AA50" s="79">
        <f t="shared" si="9"/>
        <v>0</v>
      </c>
      <c r="AB50" s="64">
        <f t="shared" si="10"/>
        <v>0</v>
      </c>
      <c r="AC50" s="62"/>
    </row>
    <row r="51" spans="1:30" s="72" customFormat="1" ht="13.5" customHeight="1" outlineLevel="1">
      <c r="A51" s="62"/>
      <c r="B51" s="68">
        <v>1010</v>
      </c>
      <c r="C51" s="76">
        <v>8100</v>
      </c>
      <c r="D51" s="35" t="s">
        <v>463</v>
      </c>
      <c r="E51" s="31">
        <v>98</v>
      </c>
      <c r="F51" s="47" t="s">
        <v>464</v>
      </c>
      <c r="G51" s="243"/>
      <c r="H51" s="243"/>
      <c r="I51" s="243"/>
      <c r="J51" s="243"/>
      <c r="K51" s="243"/>
      <c r="L51" s="243"/>
      <c r="M51" s="243"/>
      <c r="N51" s="243"/>
      <c r="O51" s="243"/>
      <c r="P51" s="243"/>
      <c r="Q51" s="243"/>
      <c r="R51" s="243"/>
      <c r="S51" s="243"/>
      <c r="T51" s="243"/>
      <c r="U51" s="243"/>
      <c r="V51" s="243"/>
      <c r="W51" s="243"/>
      <c r="X51" s="243"/>
      <c r="Y51" s="243"/>
      <c r="Z51" s="243"/>
      <c r="AA51" s="79">
        <f t="shared" ref="AA51" si="11">SUM(G51:Z51)</f>
        <v>0</v>
      </c>
      <c r="AB51" s="64">
        <f t="shared" si="10"/>
        <v>0</v>
      </c>
      <c r="AC51" s="62"/>
    </row>
    <row r="52" spans="1:30" s="18" customFormat="1" ht="13.5" customHeight="1" outlineLevel="1">
      <c r="B52" s="76">
        <v>1091</v>
      </c>
      <c r="C52" s="76">
        <v>8110</v>
      </c>
      <c r="D52" s="190" t="s">
        <v>145</v>
      </c>
      <c r="E52" s="31">
        <v>69</v>
      </c>
      <c r="F52" s="113" t="s">
        <v>262</v>
      </c>
      <c r="G52" s="124"/>
      <c r="H52" s="124"/>
      <c r="I52" s="124"/>
      <c r="J52" s="124"/>
      <c r="K52" s="124"/>
      <c r="L52" s="124"/>
      <c r="M52" s="124"/>
      <c r="N52" s="124"/>
      <c r="O52" s="124"/>
      <c r="P52" s="124"/>
      <c r="Q52" s="124"/>
      <c r="R52" s="124"/>
      <c r="S52" s="124"/>
      <c r="T52" s="124"/>
      <c r="U52" s="124"/>
      <c r="V52" s="124"/>
      <c r="W52" s="124"/>
      <c r="X52" s="124"/>
      <c r="Y52" s="124"/>
      <c r="Z52" s="124"/>
      <c r="AA52" s="79">
        <f t="shared" si="9"/>
        <v>0</v>
      </c>
      <c r="AB52" s="64">
        <f t="shared" si="10"/>
        <v>0</v>
      </c>
    </row>
    <row r="53" spans="1:30" s="51" customFormat="1" ht="13.5" customHeight="1" outlineLevel="1">
      <c r="A53" s="77"/>
      <c r="B53" s="76">
        <v>1092</v>
      </c>
      <c r="C53" s="76">
        <v>8130</v>
      </c>
      <c r="D53" s="211" t="s">
        <v>146</v>
      </c>
      <c r="E53" s="203">
        <v>107</v>
      </c>
      <c r="F53" s="113" t="s">
        <v>263</v>
      </c>
      <c r="G53" s="124"/>
      <c r="H53" s="124"/>
      <c r="I53" s="124"/>
      <c r="J53" s="124"/>
      <c r="K53" s="124"/>
      <c r="L53" s="124"/>
      <c r="M53" s="124"/>
      <c r="N53" s="124"/>
      <c r="O53" s="124"/>
      <c r="P53" s="124"/>
      <c r="Q53" s="124"/>
      <c r="R53" s="124"/>
      <c r="S53" s="124"/>
      <c r="T53" s="124"/>
      <c r="U53" s="124"/>
      <c r="V53" s="124"/>
      <c r="W53" s="124"/>
      <c r="X53" s="124"/>
      <c r="Y53" s="124"/>
      <c r="Z53" s="124"/>
      <c r="AA53" s="79">
        <f t="shared" ref="AA53" si="12">SUM(G53:Z53)</f>
        <v>0</v>
      </c>
      <c r="AB53" s="64">
        <f t="shared" si="10"/>
        <v>0</v>
      </c>
    </row>
    <row r="54" spans="1:30" s="62" customFormat="1" ht="13.5" customHeight="1" outlineLevel="1">
      <c r="B54" s="68">
        <v>2001</v>
      </c>
      <c r="C54" s="76">
        <v>9960</v>
      </c>
      <c r="D54" s="211" t="s">
        <v>431</v>
      </c>
      <c r="E54" s="203">
        <v>112</v>
      </c>
      <c r="F54" s="113" t="s">
        <v>432</v>
      </c>
      <c r="G54" s="144"/>
      <c r="H54" s="144"/>
      <c r="I54" s="144"/>
      <c r="J54" s="144"/>
      <c r="K54" s="144"/>
      <c r="L54" s="144"/>
      <c r="M54" s="144"/>
      <c r="N54" s="144"/>
      <c r="O54" s="144"/>
      <c r="P54" s="144"/>
      <c r="Q54" s="144"/>
      <c r="R54" s="144"/>
      <c r="S54" s="144"/>
      <c r="T54" s="144"/>
      <c r="U54" s="144"/>
      <c r="V54" s="144"/>
      <c r="W54" s="144"/>
      <c r="X54" s="144"/>
      <c r="Y54" s="144"/>
      <c r="Z54" s="144"/>
      <c r="AA54" s="79">
        <f t="shared" si="9"/>
        <v>0</v>
      </c>
      <c r="AB54" s="64">
        <f t="shared" si="10"/>
        <v>0</v>
      </c>
    </row>
    <row r="55" spans="1:30" s="18" customFormat="1" ht="13.5" customHeight="1" outlineLevel="1">
      <c r="A55" s="51"/>
      <c r="B55" s="70">
        <v>1903</v>
      </c>
      <c r="C55" s="68">
        <v>9000</v>
      </c>
      <c r="D55" s="212" t="s">
        <v>129</v>
      </c>
      <c r="E55" s="31">
        <v>104</v>
      </c>
      <c r="F55" s="113" t="s">
        <v>264</v>
      </c>
      <c r="G55" s="124"/>
      <c r="H55" s="124"/>
      <c r="I55" s="124"/>
      <c r="J55" s="124"/>
      <c r="K55" s="124"/>
      <c r="L55" s="124"/>
      <c r="M55" s="124"/>
      <c r="N55" s="124"/>
      <c r="O55" s="124"/>
      <c r="P55" s="124"/>
      <c r="Q55" s="124"/>
      <c r="R55" s="124"/>
      <c r="S55" s="124"/>
      <c r="T55" s="124"/>
      <c r="U55" s="124"/>
      <c r="V55" s="124"/>
      <c r="W55" s="124"/>
      <c r="X55" s="124"/>
      <c r="Y55" s="124"/>
      <c r="Z55" s="124"/>
      <c r="AA55" s="79">
        <f t="shared" si="9"/>
        <v>0</v>
      </c>
      <c r="AB55" s="64">
        <f t="shared" si="10"/>
        <v>0</v>
      </c>
    </row>
    <row r="56" spans="1:30" s="62" customFormat="1" ht="13.5" customHeight="1" outlineLevel="1">
      <c r="A56" s="72"/>
      <c r="B56" s="68"/>
      <c r="C56" s="68"/>
      <c r="D56" s="212" t="s">
        <v>387</v>
      </c>
      <c r="E56" s="31">
        <v>104</v>
      </c>
      <c r="F56" s="125" t="s">
        <v>388</v>
      </c>
      <c r="G56" s="126"/>
      <c r="H56" s="126"/>
      <c r="I56" s="126"/>
      <c r="J56" s="126"/>
      <c r="K56" s="126"/>
      <c r="L56" s="126"/>
      <c r="M56" s="126"/>
      <c r="N56" s="126"/>
      <c r="O56" s="126"/>
      <c r="P56" s="126"/>
      <c r="Q56" s="126"/>
      <c r="R56" s="126"/>
      <c r="S56" s="126"/>
      <c r="T56" s="126"/>
      <c r="U56" s="126"/>
      <c r="V56" s="126"/>
      <c r="W56" s="126"/>
      <c r="X56" s="126"/>
      <c r="Y56" s="126"/>
      <c r="Z56" s="126"/>
      <c r="AA56" s="79">
        <f>SUM(G56:Z56)</f>
        <v>0</v>
      </c>
      <c r="AB56" s="64">
        <f t="shared" si="10"/>
        <v>0</v>
      </c>
    </row>
    <row r="57" spans="1:30" s="62" customFormat="1" ht="13.5" customHeight="1" outlineLevel="1">
      <c r="A57" s="18"/>
      <c r="B57" s="70">
        <v>1967</v>
      </c>
      <c r="C57" s="76">
        <v>9050</v>
      </c>
      <c r="D57" s="190" t="s">
        <v>214</v>
      </c>
      <c r="E57" s="31">
        <v>121</v>
      </c>
      <c r="F57" s="113" t="s">
        <v>265</v>
      </c>
      <c r="G57" s="124"/>
      <c r="H57" s="124"/>
      <c r="I57" s="124"/>
      <c r="J57" s="124"/>
      <c r="K57" s="124"/>
      <c r="L57" s="124"/>
      <c r="M57" s="124"/>
      <c r="N57" s="124"/>
      <c r="O57" s="124"/>
      <c r="P57" s="124"/>
      <c r="Q57" s="124"/>
      <c r="R57" s="124"/>
      <c r="S57" s="124"/>
      <c r="T57" s="124"/>
      <c r="U57" s="124"/>
      <c r="V57" s="124"/>
      <c r="W57" s="124"/>
      <c r="X57" s="124"/>
      <c r="Y57" s="124"/>
      <c r="Z57" s="124"/>
      <c r="AA57" s="79">
        <f t="shared" si="9"/>
        <v>0</v>
      </c>
      <c r="AB57" s="64">
        <f t="shared" si="10"/>
        <v>0</v>
      </c>
    </row>
    <row r="58" spans="1:30" s="62" customFormat="1" ht="13.5" customHeight="1" outlineLevel="1">
      <c r="B58" s="68"/>
      <c r="C58" s="76">
        <v>9050</v>
      </c>
      <c r="D58" s="35" t="s">
        <v>465</v>
      </c>
      <c r="E58" s="66">
        <v>110</v>
      </c>
      <c r="F58" s="113" t="s">
        <v>274</v>
      </c>
      <c r="G58" s="144"/>
      <c r="H58" s="144"/>
      <c r="I58" s="144"/>
      <c r="J58" s="144"/>
      <c r="K58" s="144"/>
      <c r="L58" s="144"/>
      <c r="M58" s="144"/>
      <c r="N58" s="144"/>
      <c r="O58" s="144"/>
      <c r="P58" s="144"/>
      <c r="Q58" s="144"/>
      <c r="R58" s="144"/>
      <c r="S58" s="144"/>
      <c r="T58" s="144"/>
      <c r="U58" s="144"/>
      <c r="V58" s="144"/>
      <c r="W58" s="144"/>
      <c r="X58" s="144"/>
      <c r="Y58" s="144"/>
      <c r="Z58" s="144"/>
      <c r="AA58" s="79">
        <f t="shared" si="9"/>
        <v>0</v>
      </c>
      <c r="AB58" s="64">
        <f t="shared" si="10"/>
        <v>0</v>
      </c>
    </row>
    <row r="59" spans="1:30" s="62" customFormat="1" ht="13.5" customHeight="1" outlineLevel="1">
      <c r="B59" s="70">
        <v>1810</v>
      </c>
      <c r="C59" s="68">
        <v>9060</v>
      </c>
      <c r="D59" s="190" t="s">
        <v>197</v>
      </c>
      <c r="E59" s="31">
        <v>121</v>
      </c>
      <c r="F59" s="113" t="s">
        <v>266</v>
      </c>
      <c r="G59" s="124"/>
      <c r="H59" s="124"/>
      <c r="I59" s="124"/>
      <c r="J59" s="124"/>
      <c r="K59" s="124"/>
      <c r="L59" s="124"/>
      <c r="M59" s="124"/>
      <c r="N59" s="124"/>
      <c r="O59" s="124"/>
      <c r="P59" s="124"/>
      <c r="Q59" s="124"/>
      <c r="R59" s="124"/>
      <c r="S59" s="124"/>
      <c r="T59" s="124"/>
      <c r="U59" s="124"/>
      <c r="V59" s="124"/>
      <c r="W59" s="124"/>
      <c r="X59" s="124"/>
      <c r="Y59" s="124"/>
      <c r="Z59" s="124"/>
      <c r="AA59" s="79">
        <f t="shared" si="9"/>
        <v>0</v>
      </c>
      <c r="AB59" s="64">
        <f t="shared" si="10"/>
        <v>0</v>
      </c>
    </row>
    <row r="60" spans="1:30" s="62" customFormat="1" ht="13.5" customHeight="1" outlineLevel="1">
      <c r="B60" s="70">
        <v>1997</v>
      </c>
      <c r="C60" s="68">
        <v>9100</v>
      </c>
      <c r="D60" s="190" t="s">
        <v>363</v>
      </c>
      <c r="E60" s="31">
        <v>115</v>
      </c>
      <c r="F60" s="113" t="s">
        <v>268</v>
      </c>
      <c r="G60" s="124"/>
      <c r="H60" s="124"/>
      <c r="I60" s="124"/>
      <c r="J60" s="124"/>
      <c r="K60" s="124"/>
      <c r="L60" s="124"/>
      <c r="M60" s="124"/>
      <c r="N60" s="124"/>
      <c r="O60" s="124"/>
      <c r="P60" s="124"/>
      <c r="Q60" s="124"/>
      <c r="R60" s="124"/>
      <c r="S60" s="124"/>
      <c r="T60" s="124"/>
      <c r="U60" s="124"/>
      <c r="V60" s="124"/>
      <c r="W60" s="124"/>
      <c r="X60" s="124"/>
      <c r="Y60" s="124"/>
      <c r="Z60" s="124"/>
      <c r="AA60" s="79">
        <f t="shared" si="9"/>
        <v>0</v>
      </c>
      <c r="AB60" s="64">
        <f t="shared" si="10"/>
        <v>0</v>
      </c>
    </row>
    <row r="61" spans="1:30" s="62" customFormat="1" ht="13.5" customHeight="1" outlineLevel="1">
      <c r="A61" s="18"/>
      <c r="B61" s="48"/>
      <c r="C61" s="48"/>
      <c r="D61" s="213" t="s">
        <v>20</v>
      </c>
      <c r="E61" s="45">
        <v>104</v>
      </c>
      <c r="F61" s="113" t="s">
        <v>362</v>
      </c>
      <c r="G61" s="115"/>
      <c r="H61" s="115"/>
      <c r="I61" s="115"/>
      <c r="J61" s="115"/>
      <c r="K61" s="115"/>
      <c r="L61" s="115"/>
      <c r="M61" s="115"/>
      <c r="N61" s="115"/>
      <c r="O61" s="115"/>
      <c r="P61" s="115"/>
      <c r="Q61" s="115"/>
      <c r="R61" s="115"/>
      <c r="S61" s="115"/>
      <c r="T61" s="115"/>
      <c r="U61" s="115"/>
      <c r="V61" s="115"/>
      <c r="W61" s="115"/>
      <c r="X61" s="115"/>
      <c r="Y61" s="115"/>
      <c r="Z61" s="115"/>
      <c r="AA61" s="79">
        <f>SUM(G61:Z61)</f>
        <v>0</v>
      </c>
      <c r="AB61" s="21">
        <f>AA61*E61</f>
        <v>0</v>
      </c>
    </row>
    <row r="62" spans="1:30" s="62" customFormat="1" ht="13.5" customHeight="1" outlineLevel="1">
      <c r="A62" s="72"/>
      <c r="B62" s="68"/>
      <c r="C62" s="68"/>
      <c r="D62" s="190" t="s">
        <v>389</v>
      </c>
      <c r="E62" s="31">
        <v>106</v>
      </c>
      <c r="F62" s="125" t="s">
        <v>390</v>
      </c>
      <c r="G62" s="126"/>
      <c r="H62" s="126"/>
      <c r="I62" s="126"/>
      <c r="J62" s="126"/>
      <c r="K62" s="126"/>
      <c r="L62" s="126"/>
      <c r="M62" s="126"/>
      <c r="N62" s="126"/>
      <c r="O62" s="126"/>
      <c r="P62" s="126"/>
      <c r="Q62" s="126"/>
      <c r="R62" s="126"/>
      <c r="S62" s="126"/>
      <c r="T62" s="126"/>
      <c r="U62" s="126"/>
      <c r="V62" s="126"/>
      <c r="W62" s="126"/>
      <c r="X62" s="126"/>
      <c r="Y62" s="126"/>
      <c r="Z62" s="126"/>
      <c r="AA62" s="79">
        <f>SUM(G62:Z62)</f>
        <v>0</v>
      </c>
      <c r="AB62" s="64">
        <f t="shared" si="10"/>
        <v>0</v>
      </c>
    </row>
    <row r="63" spans="1:30" s="62" customFormat="1" ht="13.5" customHeight="1" outlineLevel="1">
      <c r="A63" s="72"/>
      <c r="B63" s="68"/>
      <c r="C63" s="68"/>
      <c r="D63" s="190" t="s">
        <v>391</v>
      </c>
      <c r="E63" s="31">
        <v>121</v>
      </c>
      <c r="F63" s="125" t="s">
        <v>392</v>
      </c>
      <c r="G63" s="126"/>
      <c r="H63" s="126"/>
      <c r="I63" s="126"/>
      <c r="J63" s="126"/>
      <c r="K63" s="126"/>
      <c r="L63" s="126"/>
      <c r="M63" s="126"/>
      <c r="N63" s="126"/>
      <c r="O63" s="126"/>
      <c r="P63" s="126"/>
      <c r="Q63" s="126"/>
      <c r="R63" s="126"/>
      <c r="S63" s="126"/>
      <c r="T63" s="126"/>
      <c r="U63" s="126"/>
      <c r="V63" s="126"/>
      <c r="W63" s="126"/>
      <c r="X63" s="126"/>
      <c r="Y63" s="126"/>
      <c r="Z63" s="126"/>
      <c r="AA63" s="79">
        <f>SUM(G63:Z63)</f>
        <v>0</v>
      </c>
      <c r="AB63" s="64">
        <f t="shared" si="10"/>
        <v>0</v>
      </c>
    </row>
    <row r="64" spans="1:30" s="164" customFormat="1" ht="13.5" customHeight="1" outlineLevel="1">
      <c r="A64" s="62"/>
      <c r="B64" s="70">
        <v>849</v>
      </c>
      <c r="C64" s="76">
        <v>9110</v>
      </c>
      <c r="D64" s="190" t="s">
        <v>103</v>
      </c>
      <c r="E64" s="31">
        <v>161</v>
      </c>
      <c r="F64" s="113"/>
      <c r="G64" s="124"/>
      <c r="H64" s="124"/>
      <c r="I64" s="124"/>
      <c r="J64" s="124"/>
      <c r="K64" s="124"/>
      <c r="L64" s="124"/>
      <c r="M64" s="124"/>
      <c r="N64" s="124"/>
      <c r="O64" s="124"/>
      <c r="P64" s="124"/>
      <c r="Q64" s="124"/>
      <c r="R64" s="124"/>
      <c r="S64" s="124"/>
      <c r="T64" s="124"/>
      <c r="U64" s="124"/>
      <c r="V64" s="124"/>
      <c r="W64" s="124"/>
      <c r="X64" s="124"/>
      <c r="Y64" s="124"/>
      <c r="Z64" s="124"/>
      <c r="AA64" s="79">
        <f t="shared" si="9"/>
        <v>0</v>
      </c>
      <c r="AB64" s="64">
        <f t="shared" si="10"/>
        <v>0</v>
      </c>
      <c r="AC64" s="172"/>
      <c r="AD64" s="172"/>
    </row>
    <row r="65" spans="1:30" s="62" customFormat="1" ht="13.5" customHeight="1" outlineLevel="1">
      <c r="A65" s="164"/>
      <c r="B65" s="70"/>
      <c r="C65" s="70"/>
      <c r="D65" s="190" t="s">
        <v>461</v>
      </c>
      <c r="E65" s="31">
        <v>161</v>
      </c>
      <c r="F65" s="236"/>
      <c r="G65" s="237"/>
      <c r="H65" s="237"/>
      <c r="I65" s="237"/>
      <c r="J65" s="237"/>
      <c r="K65" s="237"/>
      <c r="L65" s="237"/>
      <c r="M65" s="237"/>
      <c r="N65" s="237"/>
      <c r="O65" s="237"/>
      <c r="P65" s="237"/>
      <c r="Q65" s="237"/>
      <c r="R65" s="237"/>
      <c r="S65" s="237"/>
      <c r="T65" s="237"/>
      <c r="U65" s="237"/>
      <c r="V65" s="237"/>
      <c r="W65" s="237"/>
      <c r="X65" s="237"/>
      <c r="Y65" s="237"/>
      <c r="Z65" s="237"/>
      <c r="AA65" s="240">
        <f t="shared" ref="AA65" si="13">SUM(G65:Z65)</f>
        <v>0</v>
      </c>
      <c r="AB65" s="241">
        <f t="shared" si="10"/>
        <v>0</v>
      </c>
      <c r="AC65" s="172"/>
      <c r="AD65" s="172"/>
    </row>
    <row r="66" spans="1:30" s="62" customFormat="1" ht="13.5" customHeight="1" outlineLevel="1">
      <c r="A66" s="164"/>
      <c r="B66" s="68"/>
      <c r="C66" s="76"/>
      <c r="D66" s="190" t="s">
        <v>447</v>
      </c>
      <c r="E66" s="31">
        <v>117</v>
      </c>
      <c r="F66" s="113"/>
      <c r="G66" s="144"/>
      <c r="H66" s="144"/>
      <c r="I66" s="144"/>
      <c r="J66" s="144"/>
      <c r="K66" s="144"/>
      <c r="L66" s="144"/>
      <c r="M66" s="144"/>
      <c r="N66" s="144"/>
      <c r="O66" s="144"/>
      <c r="P66" s="144"/>
      <c r="Q66" s="144"/>
      <c r="R66" s="144"/>
      <c r="S66" s="144"/>
      <c r="T66" s="144"/>
      <c r="U66" s="144"/>
      <c r="V66" s="144"/>
      <c r="W66" s="144"/>
      <c r="X66" s="144"/>
      <c r="Y66" s="144"/>
      <c r="Z66" s="144"/>
      <c r="AA66" s="240">
        <f t="shared" ref="AA66:AA67" si="14">SUM(G66:Z66)</f>
        <v>0</v>
      </c>
      <c r="AB66" s="241">
        <f t="shared" si="10"/>
        <v>0</v>
      </c>
      <c r="AC66" s="172"/>
      <c r="AD66" s="172"/>
    </row>
    <row r="67" spans="1:30" s="62" customFormat="1" ht="13.5" customHeight="1" outlineLevel="1">
      <c r="A67" s="164"/>
      <c r="B67" s="68"/>
      <c r="C67" s="76"/>
      <c r="D67" s="190" t="s">
        <v>448</v>
      </c>
      <c r="E67" s="31">
        <v>117</v>
      </c>
      <c r="F67" s="113"/>
      <c r="G67" s="144"/>
      <c r="H67" s="144"/>
      <c r="I67" s="144"/>
      <c r="J67" s="144"/>
      <c r="K67" s="144"/>
      <c r="L67" s="144"/>
      <c r="M67" s="144"/>
      <c r="N67" s="144"/>
      <c r="O67" s="144"/>
      <c r="P67" s="144"/>
      <c r="Q67" s="144"/>
      <c r="R67" s="144"/>
      <c r="S67" s="144"/>
      <c r="T67" s="144"/>
      <c r="U67" s="144"/>
      <c r="V67" s="144"/>
      <c r="W67" s="144"/>
      <c r="X67" s="144"/>
      <c r="Y67" s="144"/>
      <c r="Z67" s="144"/>
      <c r="AA67" s="240">
        <f t="shared" si="14"/>
        <v>0</v>
      </c>
      <c r="AB67" s="241">
        <f t="shared" si="10"/>
        <v>0</v>
      </c>
      <c r="AC67" s="172"/>
      <c r="AD67" s="172"/>
    </row>
    <row r="68" spans="1:30" s="62" customFormat="1" ht="13.5" customHeight="1" outlineLevel="1">
      <c r="B68" s="68"/>
      <c r="C68" s="68"/>
      <c r="D68" s="190" t="s">
        <v>393</v>
      </c>
      <c r="E68" s="31">
        <v>91</v>
      </c>
      <c r="F68" s="113"/>
      <c r="G68" s="126"/>
      <c r="H68" s="126"/>
      <c r="I68" s="126"/>
      <c r="J68" s="126"/>
      <c r="K68" s="126"/>
      <c r="L68" s="126"/>
      <c r="M68" s="126"/>
      <c r="N68" s="126"/>
      <c r="O68" s="126"/>
      <c r="P68" s="126"/>
      <c r="Q68" s="126"/>
      <c r="R68" s="126"/>
      <c r="S68" s="126"/>
      <c r="T68" s="126"/>
      <c r="U68" s="126"/>
      <c r="V68" s="126"/>
      <c r="W68" s="126"/>
      <c r="X68" s="126"/>
      <c r="Y68" s="126"/>
      <c r="Z68" s="126"/>
      <c r="AA68" s="240">
        <f>SUM(G68:Z68)</f>
        <v>0</v>
      </c>
      <c r="AB68" s="241">
        <f t="shared" si="10"/>
        <v>0</v>
      </c>
      <c r="AC68" s="172"/>
      <c r="AD68" s="172"/>
    </row>
    <row r="69" spans="1:30" s="62" customFormat="1" ht="13.5" customHeight="1" outlineLevel="1">
      <c r="B69" s="70">
        <v>1900</v>
      </c>
      <c r="C69" s="68">
        <v>9120</v>
      </c>
      <c r="D69" s="190" t="s">
        <v>148</v>
      </c>
      <c r="E69" s="31">
        <v>106</v>
      </c>
      <c r="F69" s="113"/>
      <c r="G69" s="124"/>
      <c r="H69" s="124"/>
      <c r="I69" s="124"/>
      <c r="J69" s="124"/>
      <c r="K69" s="124"/>
      <c r="L69" s="124"/>
      <c r="M69" s="124"/>
      <c r="N69" s="124"/>
      <c r="O69" s="124"/>
      <c r="P69" s="124"/>
      <c r="Q69" s="124"/>
      <c r="R69" s="124"/>
      <c r="S69" s="124"/>
      <c r="T69" s="124"/>
      <c r="U69" s="124"/>
      <c r="V69" s="124"/>
      <c r="W69" s="124"/>
      <c r="X69" s="124"/>
      <c r="Y69" s="124"/>
      <c r="Z69" s="124"/>
      <c r="AA69" s="240">
        <f t="shared" si="9"/>
        <v>0</v>
      </c>
      <c r="AB69" s="241">
        <f t="shared" si="10"/>
        <v>0</v>
      </c>
      <c r="AC69" s="172"/>
      <c r="AD69" s="172"/>
    </row>
    <row r="70" spans="1:30" s="62" customFormat="1" ht="13.5" customHeight="1" outlineLevel="1">
      <c r="B70" s="70">
        <v>1901</v>
      </c>
      <c r="C70" s="76">
        <v>9130</v>
      </c>
      <c r="D70" s="190" t="s">
        <v>84</v>
      </c>
      <c r="E70" s="31">
        <v>121</v>
      </c>
      <c r="F70" s="113"/>
      <c r="G70" s="124"/>
      <c r="H70" s="124"/>
      <c r="I70" s="124"/>
      <c r="J70" s="124"/>
      <c r="K70" s="124"/>
      <c r="L70" s="124"/>
      <c r="M70" s="124"/>
      <c r="N70" s="124"/>
      <c r="O70" s="124"/>
      <c r="P70" s="124"/>
      <c r="Q70" s="124"/>
      <c r="R70" s="124"/>
      <c r="S70" s="124"/>
      <c r="T70" s="124"/>
      <c r="U70" s="124"/>
      <c r="V70" s="124"/>
      <c r="W70" s="124"/>
      <c r="X70" s="124"/>
      <c r="Y70" s="124"/>
      <c r="Z70" s="124"/>
      <c r="AA70" s="240">
        <f t="shared" si="9"/>
        <v>0</v>
      </c>
      <c r="AB70" s="241">
        <f t="shared" si="10"/>
        <v>0</v>
      </c>
      <c r="AC70" s="172"/>
      <c r="AD70" s="172"/>
    </row>
    <row r="71" spans="1:30" s="62" customFormat="1" ht="13.5" customHeight="1" outlineLevel="1">
      <c r="B71" s="70">
        <v>1902</v>
      </c>
      <c r="C71" s="68">
        <v>9140</v>
      </c>
      <c r="D71" s="190" t="s">
        <v>187</v>
      </c>
      <c r="E71" s="31">
        <v>115</v>
      </c>
      <c r="F71" s="113"/>
      <c r="G71" s="124"/>
      <c r="H71" s="124"/>
      <c r="I71" s="124"/>
      <c r="J71" s="124"/>
      <c r="K71" s="124"/>
      <c r="L71" s="124"/>
      <c r="M71" s="124"/>
      <c r="N71" s="124"/>
      <c r="O71" s="124"/>
      <c r="P71" s="124"/>
      <c r="Q71" s="124"/>
      <c r="R71" s="124"/>
      <c r="S71" s="124"/>
      <c r="T71" s="124"/>
      <c r="U71" s="124"/>
      <c r="V71" s="124"/>
      <c r="W71" s="124"/>
      <c r="X71" s="124"/>
      <c r="Y71" s="124"/>
      <c r="Z71" s="124"/>
      <c r="AA71" s="240">
        <f t="shared" si="9"/>
        <v>0</v>
      </c>
      <c r="AB71" s="241">
        <f t="shared" si="10"/>
        <v>0</v>
      </c>
      <c r="AC71" s="172"/>
      <c r="AD71" s="172"/>
    </row>
    <row r="72" spans="1:30" s="62" customFormat="1" ht="13.5" customHeight="1" outlineLevel="1">
      <c r="A72" s="72"/>
      <c r="B72" s="68"/>
      <c r="C72" s="68"/>
      <c r="D72" s="190" t="s">
        <v>394</v>
      </c>
      <c r="E72" s="31">
        <v>115</v>
      </c>
      <c r="F72" s="125" t="s">
        <v>395</v>
      </c>
      <c r="G72" s="126"/>
      <c r="H72" s="126"/>
      <c r="I72" s="126"/>
      <c r="J72" s="126"/>
      <c r="K72" s="126"/>
      <c r="L72" s="126"/>
      <c r="M72" s="126"/>
      <c r="N72" s="126"/>
      <c r="O72" s="126"/>
      <c r="P72" s="126"/>
      <c r="Q72" s="126"/>
      <c r="R72" s="126"/>
      <c r="S72" s="126"/>
      <c r="T72" s="126"/>
      <c r="U72" s="126"/>
      <c r="V72" s="126"/>
      <c r="W72" s="126"/>
      <c r="X72" s="126"/>
      <c r="Y72" s="126"/>
      <c r="Z72" s="126"/>
      <c r="AA72" s="240">
        <f>SUM(G72:Z72)</f>
        <v>0</v>
      </c>
      <c r="AB72" s="241">
        <f t="shared" si="10"/>
        <v>0</v>
      </c>
      <c r="AC72" s="172"/>
      <c r="AD72" s="172"/>
    </row>
    <row r="73" spans="1:30" s="62" customFormat="1" ht="13.5" customHeight="1" outlineLevel="1">
      <c r="A73" s="72"/>
      <c r="B73" s="68"/>
      <c r="C73" s="68"/>
      <c r="D73" s="190" t="s">
        <v>396</v>
      </c>
      <c r="E73" s="31">
        <v>121</v>
      </c>
      <c r="F73" s="125" t="s">
        <v>397</v>
      </c>
      <c r="G73" s="126"/>
      <c r="H73" s="126"/>
      <c r="I73" s="126"/>
      <c r="J73" s="126"/>
      <c r="K73" s="126"/>
      <c r="L73" s="126"/>
      <c r="M73" s="126"/>
      <c r="N73" s="126"/>
      <c r="O73" s="126"/>
      <c r="P73" s="126"/>
      <c r="Q73" s="126"/>
      <c r="R73" s="126"/>
      <c r="S73" s="126"/>
      <c r="T73" s="126"/>
      <c r="U73" s="126"/>
      <c r="V73" s="126"/>
      <c r="W73" s="126"/>
      <c r="X73" s="126"/>
      <c r="Y73" s="126"/>
      <c r="Z73" s="126"/>
      <c r="AA73" s="240">
        <f>SUM(G73:Z73)</f>
        <v>0</v>
      </c>
      <c r="AB73" s="241">
        <f t="shared" si="10"/>
        <v>0</v>
      </c>
      <c r="AC73" s="172"/>
      <c r="AD73" s="172"/>
    </row>
    <row r="74" spans="1:30" s="164" customFormat="1" ht="13.5" customHeight="1" outlineLevel="1">
      <c r="A74" s="62"/>
      <c r="B74" s="70">
        <v>1998</v>
      </c>
      <c r="C74" s="76">
        <v>9150</v>
      </c>
      <c r="D74" s="190" t="s">
        <v>364</v>
      </c>
      <c r="E74" s="31">
        <v>121</v>
      </c>
      <c r="F74" s="113"/>
      <c r="G74" s="124"/>
      <c r="H74" s="124"/>
      <c r="I74" s="124"/>
      <c r="J74" s="124"/>
      <c r="K74" s="124"/>
      <c r="L74" s="124"/>
      <c r="M74" s="124"/>
      <c r="N74" s="124"/>
      <c r="O74" s="124"/>
      <c r="P74" s="124"/>
      <c r="Q74" s="124"/>
      <c r="R74" s="124"/>
      <c r="S74" s="124"/>
      <c r="T74" s="124"/>
      <c r="U74" s="124"/>
      <c r="V74" s="124"/>
      <c r="W74" s="124"/>
      <c r="X74" s="124"/>
      <c r="Y74" s="124"/>
      <c r="Z74" s="124"/>
      <c r="AA74" s="240">
        <f t="shared" ref="AA74:AA88" si="15">SUM(G74:Z74)</f>
        <v>0</v>
      </c>
      <c r="AB74" s="241">
        <f t="shared" ref="AB74:AB88" si="16">AA74*E74</f>
        <v>0</v>
      </c>
      <c r="AC74" s="172"/>
      <c r="AD74" s="172"/>
    </row>
    <row r="75" spans="1:30" s="62" customFormat="1" ht="13.5" customHeight="1" outlineLevel="1">
      <c r="A75" s="164"/>
      <c r="B75" s="70"/>
      <c r="C75" s="70"/>
      <c r="D75" s="212" t="s">
        <v>462</v>
      </c>
      <c r="E75" s="31">
        <v>150</v>
      </c>
      <c r="F75" s="236"/>
      <c r="G75" s="237"/>
      <c r="H75" s="237"/>
      <c r="I75" s="237"/>
      <c r="J75" s="237"/>
      <c r="K75" s="237"/>
      <c r="L75" s="237"/>
      <c r="M75" s="237"/>
      <c r="N75" s="237"/>
      <c r="O75" s="237"/>
      <c r="P75" s="237"/>
      <c r="Q75" s="237"/>
      <c r="R75" s="237"/>
      <c r="S75" s="237"/>
      <c r="T75" s="237"/>
      <c r="U75" s="237"/>
      <c r="V75" s="237"/>
      <c r="W75" s="237"/>
      <c r="X75" s="237"/>
      <c r="Y75" s="237"/>
      <c r="Z75" s="238"/>
      <c r="AA75" s="240">
        <f t="shared" ref="AA75" si="17">SUM(G75:Z75)</f>
        <v>0</v>
      </c>
      <c r="AB75" s="241">
        <f t="shared" si="16"/>
        <v>0</v>
      </c>
    </row>
    <row r="76" spans="1:30" s="62" customFormat="1" ht="13.5" customHeight="1" outlineLevel="1">
      <c r="A76" s="164"/>
      <c r="B76" s="68"/>
      <c r="C76" s="76"/>
      <c r="D76" s="190" t="s">
        <v>449</v>
      </c>
      <c r="E76" s="31">
        <v>117</v>
      </c>
      <c r="F76" s="113"/>
      <c r="G76" s="144"/>
      <c r="H76" s="144"/>
      <c r="I76" s="144"/>
      <c r="J76" s="144"/>
      <c r="K76" s="144"/>
      <c r="L76" s="144"/>
      <c r="M76" s="144"/>
      <c r="N76" s="144"/>
      <c r="O76" s="144"/>
      <c r="P76" s="144"/>
      <c r="Q76" s="144"/>
      <c r="R76" s="144"/>
      <c r="S76" s="144"/>
      <c r="T76" s="144"/>
      <c r="U76" s="144"/>
      <c r="V76" s="144"/>
      <c r="W76" s="144"/>
      <c r="X76" s="144"/>
      <c r="Y76" s="144"/>
      <c r="Z76" s="144"/>
      <c r="AA76" s="79">
        <f t="shared" ref="AA76:AA77" si="18">SUM(G76:Z76)</f>
        <v>0</v>
      </c>
      <c r="AB76" s="64">
        <f t="shared" si="16"/>
        <v>0</v>
      </c>
    </row>
    <row r="77" spans="1:30" s="62" customFormat="1" ht="13.5" customHeight="1" outlineLevel="1">
      <c r="A77" s="164"/>
      <c r="B77" s="68"/>
      <c r="C77" s="76"/>
      <c r="D77" s="190" t="s">
        <v>450</v>
      </c>
      <c r="E77" s="31">
        <v>109</v>
      </c>
      <c r="F77" s="113"/>
      <c r="G77" s="144"/>
      <c r="H77" s="144"/>
      <c r="I77" s="144"/>
      <c r="J77" s="144"/>
      <c r="K77" s="144"/>
      <c r="L77" s="144"/>
      <c r="M77" s="144"/>
      <c r="N77" s="144"/>
      <c r="O77" s="144"/>
      <c r="P77" s="144"/>
      <c r="Q77" s="144"/>
      <c r="R77" s="144"/>
      <c r="S77" s="144"/>
      <c r="T77" s="144"/>
      <c r="U77" s="144"/>
      <c r="V77" s="144"/>
      <c r="W77" s="144"/>
      <c r="X77" s="144"/>
      <c r="Y77" s="144"/>
      <c r="Z77" s="144"/>
      <c r="AA77" s="79">
        <f t="shared" si="18"/>
        <v>0</v>
      </c>
      <c r="AB77" s="64">
        <f t="shared" si="16"/>
        <v>0</v>
      </c>
    </row>
    <row r="78" spans="1:30" s="62" customFormat="1" ht="13.5" customHeight="1" outlineLevel="1">
      <c r="B78" s="70">
        <v>1000</v>
      </c>
      <c r="C78" s="68">
        <v>9160</v>
      </c>
      <c r="D78" s="190" t="s">
        <v>365</v>
      </c>
      <c r="E78" s="31">
        <v>104</v>
      </c>
      <c r="F78" s="113"/>
      <c r="G78" s="124"/>
      <c r="H78" s="124"/>
      <c r="I78" s="124"/>
      <c r="J78" s="124"/>
      <c r="K78" s="124"/>
      <c r="L78" s="124"/>
      <c r="M78" s="124"/>
      <c r="N78" s="124"/>
      <c r="O78" s="124"/>
      <c r="P78" s="124"/>
      <c r="Q78" s="124"/>
      <c r="R78" s="124"/>
      <c r="S78" s="124"/>
      <c r="T78" s="124"/>
      <c r="U78" s="124"/>
      <c r="V78" s="124"/>
      <c r="W78" s="124"/>
      <c r="X78" s="124"/>
      <c r="Y78" s="124"/>
      <c r="Z78" s="124"/>
      <c r="AA78" s="79">
        <f t="shared" si="15"/>
        <v>0</v>
      </c>
      <c r="AB78" s="64">
        <f t="shared" si="16"/>
        <v>0</v>
      </c>
    </row>
    <row r="79" spans="1:30" s="62" customFormat="1" ht="13.5" customHeight="1" outlineLevel="1">
      <c r="B79" s="70">
        <v>1993</v>
      </c>
      <c r="C79" s="76">
        <v>9170</v>
      </c>
      <c r="D79" s="211" t="s">
        <v>370</v>
      </c>
      <c r="E79" s="203">
        <v>127</v>
      </c>
      <c r="F79" s="113"/>
      <c r="G79" s="124"/>
      <c r="H79" s="124"/>
      <c r="I79" s="124"/>
      <c r="J79" s="124"/>
      <c r="K79" s="124"/>
      <c r="L79" s="124"/>
      <c r="M79" s="124"/>
      <c r="N79" s="124"/>
      <c r="O79" s="124"/>
      <c r="P79" s="124"/>
      <c r="Q79" s="124"/>
      <c r="R79" s="124"/>
      <c r="S79" s="124"/>
      <c r="T79" s="124"/>
      <c r="U79" s="124"/>
      <c r="V79" s="124"/>
      <c r="W79" s="124"/>
      <c r="X79" s="124"/>
      <c r="Y79" s="124"/>
      <c r="Z79" s="124"/>
      <c r="AA79" s="79">
        <f t="shared" si="15"/>
        <v>0</v>
      </c>
      <c r="AB79" s="64">
        <f t="shared" si="16"/>
        <v>0</v>
      </c>
    </row>
    <row r="80" spans="1:30" s="18" customFormat="1" ht="13.5" customHeight="1" outlineLevel="1">
      <c r="A80" s="62"/>
      <c r="B80" s="70">
        <v>1899</v>
      </c>
      <c r="C80" s="68">
        <v>9180</v>
      </c>
      <c r="D80" s="190" t="s">
        <v>130</v>
      </c>
      <c r="E80" s="31">
        <v>117</v>
      </c>
      <c r="F80" s="113"/>
      <c r="G80" s="124"/>
      <c r="H80" s="124"/>
      <c r="I80" s="124"/>
      <c r="J80" s="124"/>
      <c r="K80" s="124"/>
      <c r="L80" s="124"/>
      <c r="M80" s="124"/>
      <c r="N80" s="124"/>
      <c r="O80" s="124"/>
      <c r="P80" s="124"/>
      <c r="Q80" s="124"/>
      <c r="R80" s="124"/>
      <c r="S80" s="124"/>
      <c r="T80" s="124"/>
      <c r="U80" s="124"/>
      <c r="V80" s="124"/>
      <c r="W80" s="124"/>
      <c r="X80" s="124"/>
      <c r="Y80" s="124"/>
      <c r="Z80" s="124"/>
      <c r="AA80" s="79">
        <f t="shared" si="15"/>
        <v>0</v>
      </c>
      <c r="AB80" s="64">
        <f t="shared" si="16"/>
        <v>0</v>
      </c>
    </row>
    <row r="81" spans="1:28" s="62" customFormat="1" ht="13.5" customHeight="1" outlineLevel="1">
      <c r="B81" s="68">
        <v>882</v>
      </c>
      <c r="C81" s="76">
        <v>9190</v>
      </c>
      <c r="D81" s="190" t="s">
        <v>218</v>
      </c>
      <c r="E81" s="31">
        <v>127</v>
      </c>
      <c r="F81" s="113"/>
      <c r="G81" s="124"/>
      <c r="H81" s="124"/>
      <c r="I81" s="124"/>
      <c r="J81" s="124"/>
      <c r="K81" s="124"/>
      <c r="L81" s="124"/>
      <c r="M81" s="124"/>
      <c r="N81" s="124"/>
      <c r="O81" s="124"/>
      <c r="P81" s="124"/>
      <c r="Q81" s="124"/>
      <c r="R81" s="124"/>
      <c r="S81" s="124"/>
      <c r="T81" s="124"/>
      <c r="U81" s="124"/>
      <c r="V81" s="124"/>
      <c r="W81" s="124"/>
      <c r="X81" s="124"/>
      <c r="Y81" s="124"/>
      <c r="Z81" s="124"/>
      <c r="AA81" s="79">
        <f t="shared" si="15"/>
        <v>0</v>
      </c>
      <c r="AB81" s="64">
        <f t="shared" si="16"/>
        <v>0</v>
      </c>
    </row>
    <row r="82" spans="1:28" s="62" customFormat="1" ht="13.5" customHeight="1" outlineLevel="1">
      <c r="B82" s="70">
        <v>1999</v>
      </c>
      <c r="C82" s="68">
        <v>9200</v>
      </c>
      <c r="D82" s="190" t="s">
        <v>366</v>
      </c>
      <c r="E82" s="31">
        <v>117</v>
      </c>
      <c r="F82" s="113"/>
      <c r="G82" s="124"/>
      <c r="H82" s="124"/>
      <c r="I82" s="124"/>
      <c r="J82" s="124"/>
      <c r="K82" s="124"/>
      <c r="L82" s="124"/>
      <c r="M82" s="124"/>
      <c r="N82" s="124"/>
      <c r="O82" s="124"/>
      <c r="P82" s="124"/>
      <c r="Q82" s="124"/>
      <c r="R82" s="124"/>
      <c r="S82" s="124"/>
      <c r="T82" s="124"/>
      <c r="U82" s="124"/>
      <c r="V82" s="124"/>
      <c r="W82" s="124"/>
      <c r="X82" s="124"/>
      <c r="Y82" s="124"/>
      <c r="Z82" s="124"/>
      <c r="AA82" s="79">
        <f t="shared" si="15"/>
        <v>0</v>
      </c>
      <c r="AB82" s="64">
        <f t="shared" si="16"/>
        <v>0</v>
      </c>
    </row>
    <row r="83" spans="1:28" s="18" customFormat="1" ht="13.5" customHeight="1" outlineLevel="1">
      <c r="B83" s="70">
        <v>1086</v>
      </c>
      <c r="C83" s="76">
        <v>9210</v>
      </c>
      <c r="D83" s="190" t="s">
        <v>367</v>
      </c>
      <c r="E83" s="31">
        <v>127</v>
      </c>
      <c r="F83" s="113"/>
      <c r="G83" s="124"/>
      <c r="H83" s="124"/>
      <c r="I83" s="124"/>
      <c r="J83" s="124"/>
      <c r="K83" s="124"/>
      <c r="L83" s="124"/>
      <c r="M83" s="124"/>
      <c r="N83" s="124"/>
      <c r="O83" s="124"/>
      <c r="P83" s="124"/>
      <c r="Q83" s="124"/>
      <c r="R83" s="124"/>
      <c r="S83" s="124"/>
      <c r="T83" s="124"/>
      <c r="U83" s="124"/>
      <c r="V83" s="124"/>
      <c r="W83" s="124"/>
      <c r="X83" s="124"/>
      <c r="Y83" s="124"/>
      <c r="Z83" s="124"/>
      <c r="AA83" s="79">
        <f t="shared" si="15"/>
        <v>0</v>
      </c>
      <c r="AB83" s="64">
        <f t="shared" si="16"/>
        <v>0</v>
      </c>
    </row>
    <row r="84" spans="1:28" s="18" customFormat="1" ht="13.5" customHeight="1" outlineLevel="1">
      <c r="A84" s="62"/>
      <c r="B84" s="68"/>
      <c r="C84" s="76"/>
      <c r="D84" s="212" t="s">
        <v>398</v>
      </c>
      <c r="E84" s="31">
        <v>115</v>
      </c>
      <c r="F84" s="113"/>
      <c r="G84" s="126"/>
      <c r="H84" s="126"/>
      <c r="I84" s="126"/>
      <c r="J84" s="126"/>
      <c r="K84" s="126"/>
      <c r="L84" s="126"/>
      <c r="M84" s="126"/>
      <c r="N84" s="126"/>
      <c r="O84" s="126"/>
      <c r="P84" s="126"/>
      <c r="Q84" s="126"/>
      <c r="R84" s="126"/>
      <c r="S84" s="126"/>
      <c r="T84" s="126"/>
      <c r="U84" s="126"/>
      <c r="V84" s="126"/>
      <c r="W84" s="126"/>
      <c r="X84" s="126"/>
      <c r="Y84" s="126"/>
      <c r="Z84" s="126"/>
      <c r="AA84" s="79">
        <f>SUM(G84:Z84)</f>
        <v>0</v>
      </c>
      <c r="AB84" s="64">
        <f t="shared" si="16"/>
        <v>0</v>
      </c>
    </row>
    <row r="85" spans="1:28" s="32" customFormat="1" ht="13.5" customHeight="1" outlineLevel="1">
      <c r="A85" s="18"/>
      <c r="B85" s="70">
        <v>1904</v>
      </c>
      <c r="C85" s="76">
        <v>9400</v>
      </c>
      <c r="D85" s="190" t="s">
        <v>181</v>
      </c>
      <c r="E85" s="31">
        <v>138</v>
      </c>
      <c r="F85" s="113" t="s">
        <v>269</v>
      </c>
      <c r="G85" s="124"/>
      <c r="H85" s="124"/>
      <c r="I85" s="124"/>
      <c r="J85" s="124"/>
      <c r="K85" s="124"/>
      <c r="L85" s="124"/>
      <c r="M85" s="124"/>
      <c r="N85" s="124"/>
      <c r="O85" s="124"/>
      <c r="P85" s="124"/>
      <c r="Q85" s="124"/>
      <c r="R85" s="124"/>
      <c r="S85" s="124"/>
      <c r="T85" s="124"/>
      <c r="U85" s="124"/>
      <c r="V85" s="124"/>
      <c r="W85" s="124"/>
      <c r="X85" s="124"/>
      <c r="Y85" s="124"/>
      <c r="Z85" s="124"/>
      <c r="AA85" s="79">
        <f t="shared" si="15"/>
        <v>0</v>
      </c>
      <c r="AB85" s="64">
        <f t="shared" si="16"/>
        <v>0</v>
      </c>
    </row>
    <row r="86" spans="1:28" s="32" customFormat="1" ht="13.5" customHeight="1" outlineLevel="1">
      <c r="A86" s="62"/>
      <c r="B86" s="70">
        <v>973</v>
      </c>
      <c r="C86" s="68">
        <v>9450</v>
      </c>
      <c r="D86" s="190" t="s">
        <v>117</v>
      </c>
      <c r="E86" s="31">
        <v>104</v>
      </c>
      <c r="F86" s="113" t="s">
        <v>270</v>
      </c>
      <c r="G86" s="124"/>
      <c r="H86" s="124"/>
      <c r="I86" s="124"/>
      <c r="J86" s="124"/>
      <c r="K86" s="124"/>
      <c r="L86" s="124"/>
      <c r="M86" s="124"/>
      <c r="N86" s="124"/>
      <c r="O86" s="124"/>
      <c r="P86" s="124"/>
      <c r="Q86" s="124"/>
      <c r="R86" s="124"/>
      <c r="S86" s="124"/>
      <c r="T86" s="124"/>
      <c r="U86" s="124"/>
      <c r="V86" s="124"/>
      <c r="W86" s="124"/>
      <c r="X86" s="124"/>
      <c r="Y86" s="124"/>
      <c r="Z86" s="124"/>
      <c r="AA86" s="79">
        <f t="shared" si="15"/>
        <v>0</v>
      </c>
      <c r="AB86" s="64">
        <f t="shared" si="16"/>
        <v>0</v>
      </c>
    </row>
    <row r="87" spans="1:28" s="32" customFormat="1" ht="13.5" customHeight="1" outlineLevel="1">
      <c r="A87" s="18"/>
      <c r="B87" s="70">
        <v>782</v>
      </c>
      <c r="C87" s="76">
        <v>9500</v>
      </c>
      <c r="D87" s="190" t="s">
        <v>137</v>
      </c>
      <c r="E87" s="31">
        <v>112</v>
      </c>
      <c r="F87" s="113" t="s">
        <v>271</v>
      </c>
      <c r="G87" s="124"/>
      <c r="H87" s="124"/>
      <c r="I87" s="124"/>
      <c r="J87" s="124"/>
      <c r="K87" s="124"/>
      <c r="L87" s="124"/>
      <c r="M87" s="124"/>
      <c r="N87" s="124"/>
      <c r="O87" s="124"/>
      <c r="P87" s="124"/>
      <c r="Q87" s="124"/>
      <c r="R87" s="124"/>
      <c r="S87" s="124"/>
      <c r="T87" s="124"/>
      <c r="U87" s="124"/>
      <c r="V87" s="124"/>
      <c r="W87" s="124"/>
      <c r="X87" s="124"/>
      <c r="Y87" s="124"/>
      <c r="Z87" s="124"/>
      <c r="AA87" s="79">
        <f t="shared" si="15"/>
        <v>0</v>
      </c>
      <c r="AB87" s="64">
        <f t="shared" si="16"/>
        <v>0</v>
      </c>
    </row>
    <row r="88" spans="1:28" s="62" customFormat="1" ht="13.5" customHeight="1" outlineLevel="1">
      <c r="A88" s="32"/>
      <c r="B88" s="70">
        <v>1905</v>
      </c>
      <c r="C88" s="68">
        <v>9600</v>
      </c>
      <c r="D88" s="190" t="s">
        <v>131</v>
      </c>
      <c r="E88" s="31">
        <v>112</v>
      </c>
      <c r="F88" s="113" t="s">
        <v>272</v>
      </c>
      <c r="G88" s="124"/>
      <c r="H88" s="124"/>
      <c r="I88" s="124"/>
      <c r="J88" s="124"/>
      <c r="K88" s="124"/>
      <c r="L88" s="124"/>
      <c r="M88" s="124"/>
      <c r="N88" s="124"/>
      <c r="O88" s="124"/>
      <c r="P88" s="124"/>
      <c r="Q88" s="124"/>
      <c r="R88" s="124"/>
      <c r="S88" s="124"/>
      <c r="T88" s="124"/>
      <c r="U88" s="124"/>
      <c r="V88" s="124"/>
      <c r="W88" s="124"/>
      <c r="X88" s="124"/>
      <c r="Y88" s="124"/>
      <c r="Z88" s="124"/>
      <c r="AA88" s="79">
        <f t="shared" si="15"/>
        <v>0</v>
      </c>
      <c r="AB88" s="64">
        <f t="shared" si="16"/>
        <v>0</v>
      </c>
    </row>
    <row r="89" spans="1:28" s="62" customFormat="1" ht="13.5" customHeight="1" outlineLevel="1">
      <c r="A89" s="32"/>
      <c r="B89" s="70">
        <v>1906</v>
      </c>
      <c r="C89" s="76">
        <v>9700</v>
      </c>
      <c r="D89" s="190" t="s">
        <v>182</v>
      </c>
      <c r="E89" s="31">
        <v>109</v>
      </c>
      <c r="F89" s="113" t="s">
        <v>273</v>
      </c>
      <c r="G89" s="124"/>
      <c r="H89" s="124"/>
      <c r="I89" s="124"/>
      <c r="J89" s="124"/>
      <c r="K89" s="124"/>
      <c r="L89" s="124"/>
      <c r="M89" s="124"/>
      <c r="N89" s="124"/>
      <c r="O89" s="124"/>
      <c r="P89" s="124"/>
      <c r="Q89" s="124"/>
      <c r="R89" s="124"/>
      <c r="S89" s="124"/>
      <c r="T89" s="124"/>
      <c r="U89" s="124"/>
      <c r="V89" s="124"/>
      <c r="W89" s="124"/>
      <c r="X89" s="124"/>
      <c r="Y89" s="124"/>
      <c r="Z89" s="124"/>
      <c r="AA89" s="79">
        <f t="shared" ref="AA89:AA94" si="19">SUM(G89:Z89)</f>
        <v>0</v>
      </c>
      <c r="AB89" s="64">
        <f t="shared" si="10"/>
        <v>0</v>
      </c>
    </row>
    <row r="90" spans="1:28" s="62" customFormat="1" ht="13.5" customHeight="1" outlineLevel="1">
      <c r="A90" s="32"/>
      <c r="B90" s="70">
        <v>1012</v>
      </c>
      <c r="C90" s="68">
        <v>9800</v>
      </c>
      <c r="D90" s="190" t="s">
        <v>368</v>
      </c>
      <c r="E90" s="31">
        <v>121</v>
      </c>
      <c r="F90" s="113"/>
      <c r="G90" s="124"/>
      <c r="H90" s="124"/>
      <c r="I90" s="124"/>
      <c r="J90" s="124"/>
      <c r="K90" s="124"/>
      <c r="L90" s="124"/>
      <c r="M90" s="124"/>
      <c r="N90" s="124"/>
      <c r="O90" s="124"/>
      <c r="P90" s="124"/>
      <c r="Q90" s="124"/>
      <c r="R90" s="124"/>
      <c r="S90" s="124"/>
      <c r="T90" s="124"/>
      <c r="U90" s="124"/>
      <c r="V90" s="124"/>
      <c r="W90" s="124"/>
      <c r="X90" s="124"/>
      <c r="Y90" s="124"/>
      <c r="Z90" s="124"/>
      <c r="AA90" s="79">
        <f t="shared" si="19"/>
        <v>0</v>
      </c>
      <c r="AB90" s="64">
        <f t="shared" si="10"/>
        <v>0</v>
      </c>
    </row>
    <row r="91" spans="1:28" s="62" customFormat="1" ht="13.5" customHeight="1" outlineLevel="1">
      <c r="B91" s="70">
        <v>2000</v>
      </c>
      <c r="C91" s="76">
        <v>9900</v>
      </c>
      <c r="D91" s="190" t="s">
        <v>369</v>
      </c>
      <c r="E91" s="31">
        <v>104</v>
      </c>
      <c r="F91" s="113" t="s">
        <v>274</v>
      </c>
      <c r="G91" s="124"/>
      <c r="H91" s="124"/>
      <c r="I91" s="124"/>
      <c r="J91" s="124"/>
      <c r="K91" s="124"/>
      <c r="L91" s="124"/>
      <c r="M91" s="124"/>
      <c r="N91" s="124"/>
      <c r="O91" s="124"/>
      <c r="P91" s="124"/>
      <c r="Q91" s="124"/>
      <c r="R91" s="124"/>
      <c r="S91" s="124"/>
      <c r="T91" s="124"/>
      <c r="U91" s="124"/>
      <c r="V91" s="124"/>
      <c r="W91" s="124"/>
      <c r="X91" s="124"/>
      <c r="Y91" s="124"/>
      <c r="Z91" s="124"/>
      <c r="AA91" s="79">
        <f t="shared" si="19"/>
        <v>0</v>
      </c>
      <c r="AB91" s="64">
        <f t="shared" si="10"/>
        <v>0</v>
      </c>
    </row>
    <row r="92" spans="1:28" s="32" customFormat="1" ht="13.5" customHeight="1" outlineLevel="1">
      <c r="A92" s="62"/>
      <c r="B92" s="70">
        <v>1907</v>
      </c>
      <c r="C92" s="68">
        <v>9950</v>
      </c>
      <c r="D92" s="190" t="s">
        <v>188</v>
      </c>
      <c r="E92" s="31">
        <v>112</v>
      </c>
      <c r="F92" s="113" t="s">
        <v>275</v>
      </c>
      <c r="G92" s="124"/>
      <c r="H92" s="124"/>
      <c r="I92" s="124"/>
      <c r="J92" s="124"/>
      <c r="K92" s="124"/>
      <c r="L92" s="124"/>
      <c r="M92" s="124"/>
      <c r="N92" s="124"/>
      <c r="O92" s="124"/>
      <c r="P92" s="124"/>
      <c r="Q92" s="124"/>
      <c r="R92" s="124"/>
      <c r="S92" s="124"/>
      <c r="T92" s="124"/>
      <c r="U92" s="124"/>
      <c r="V92" s="124"/>
      <c r="W92" s="124"/>
      <c r="X92" s="124"/>
      <c r="Y92" s="124"/>
      <c r="Z92" s="124"/>
      <c r="AA92" s="79">
        <f t="shared" si="19"/>
        <v>0</v>
      </c>
      <c r="AB92" s="64">
        <f t="shared" si="10"/>
        <v>0</v>
      </c>
    </row>
    <row r="93" spans="1:28" s="32" customFormat="1" ht="13.5" customHeight="1" outlineLevel="1">
      <c r="A93" s="72"/>
      <c r="B93" s="68"/>
      <c r="C93" s="76"/>
      <c r="D93" s="211" t="s">
        <v>399</v>
      </c>
      <c r="E93" s="203">
        <v>132</v>
      </c>
      <c r="F93" s="125" t="s">
        <v>400</v>
      </c>
      <c r="G93" s="126"/>
      <c r="H93" s="126"/>
      <c r="I93" s="126"/>
      <c r="J93" s="126"/>
      <c r="K93" s="126"/>
      <c r="L93" s="126"/>
      <c r="M93" s="126"/>
      <c r="N93" s="126"/>
      <c r="O93" s="126"/>
      <c r="P93" s="126"/>
      <c r="Q93" s="126"/>
      <c r="R93" s="126"/>
      <c r="S93" s="126"/>
      <c r="T93" s="126"/>
      <c r="U93" s="126"/>
      <c r="V93" s="126"/>
      <c r="W93" s="126"/>
      <c r="X93" s="126"/>
      <c r="Y93" s="126"/>
      <c r="Z93" s="126"/>
      <c r="AA93" s="79">
        <f>SUM(G93:Z93)</f>
        <v>0</v>
      </c>
      <c r="AB93" s="64">
        <f t="shared" si="10"/>
        <v>0</v>
      </c>
    </row>
    <row r="94" spans="1:28" s="32" customFormat="1" ht="13.5" customHeight="1" outlineLevel="1">
      <c r="A94" s="62"/>
      <c r="B94" s="68">
        <v>1025</v>
      </c>
      <c r="C94" s="68">
        <v>9970</v>
      </c>
      <c r="D94" s="190" t="s">
        <v>220</v>
      </c>
      <c r="E94" s="31">
        <v>117</v>
      </c>
      <c r="F94" s="125" t="s">
        <v>221</v>
      </c>
      <c r="G94" s="124"/>
      <c r="H94" s="124"/>
      <c r="I94" s="124"/>
      <c r="J94" s="124"/>
      <c r="K94" s="124"/>
      <c r="L94" s="124"/>
      <c r="M94" s="124"/>
      <c r="N94" s="124"/>
      <c r="O94" s="124"/>
      <c r="P94" s="124"/>
      <c r="Q94" s="124"/>
      <c r="R94" s="124"/>
      <c r="S94" s="124"/>
      <c r="T94" s="124"/>
      <c r="U94" s="124"/>
      <c r="V94" s="124"/>
      <c r="W94" s="124"/>
      <c r="X94" s="124"/>
      <c r="Y94" s="124"/>
      <c r="Z94" s="124"/>
      <c r="AA94" s="79">
        <f t="shared" si="19"/>
        <v>0</v>
      </c>
      <c r="AB94" s="64">
        <f t="shared" si="10"/>
        <v>0</v>
      </c>
    </row>
    <row r="95" spans="1:28" s="33" customFormat="1" ht="13.5" customHeight="1">
      <c r="A95"/>
      <c r="B95" s="41"/>
      <c r="C95" s="41"/>
      <c r="D95" s="26" t="s">
        <v>4</v>
      </c>
      <c r="E95" s="26"/>
      <c r="F95" s="75"/>
      <c r="G95" s="99"/>
      <c r="H95" s="99"/>
      <c r="I95" s="99"/>
      <c r="J95" s="99"/>
      <c r="K95" s="99"/>
      <c r="L95" s="99"/>
      <c r="M95" s="99"/>
      <c r="N95" s="99"/>
      <c r="O95" s="99"/>
      <c r="P95" s="99"/>
      <c r="Q95" s="99"/>
      <c r="R95" s="99"/>
      <c r="S95" s="99"/>
      <c r="T95" s="99"/>
      <c r="U95" s="99"/>
      <c r="V95" s="99"/>
      <c r="W95" s="99"/>
      <c r="X95" s="99"/>
      <c r="Y95" s="99"/>
      <c r="Z95" s="99"/>
      <c r="AA95" s="87"/>
      <c r="AB95"/>
    </row>
    <row r="96" spans="1:28" s="19" customFormat="1" ht="13.5" customHeight="1" outlineLevel="1">
      <c r="B96" s="42"/>
      <c r="C96" s="42"/>
      <c r="D96" s="44" t="s">
        <v>105</v>
      </c>
      <c r="E96" s="45">
        <v>42</v>
      </c>
      <c r="F96" s="113" t="s">
        <v>293</v>
      </c>
      <c r="G96" s="115"/>
      <c r="H96" s="114"/>
      <c r="I96" s="114"/>
      <c r="J96" s="114"/>
      <c r="K96" s="114"/>
      <c r="L96" s="114"/>
      <c r="M96" s="114"/>
      <c r="N96" s="114"/>
      <c r="O96" s="114"/>
      <c r="P96" s="114"/>
      <c r="Q96" s="114"/>
      <c r="R96" s="114"/>
      <c r="S96" s="114"/>
      <c r="T96" s="114"/>
      <c r="U96" s="114"/>
      <c r="V96" s="114"/>
      <c r="W96" s="114"/>
      <c r="X96" s="114"/>
      <c r="Y96" s="114"/>
      <c r="Z96" s="114"/>
      <c r="AA96" s="79">
        <f>SUM(G96:Z96)</f>
        <v>0</v>
      </c>
      <c r="AB96" s="34">
        <f>AA96*E96</f>
        <v>0</v>
      </c>
    </row>
    <row r="97" spans="1:28" ht="13.5" customHeight="1" outlineLevel="1">
      <c r="A97" s="19"/>
      <c r="B97" s="42"/>
      <c r="C97" s="42"/>
      <c r="D97" s="44" t="s">
        <v>18</v>
      </c>
      <c r="E97" s="45">
        <v>34</v>
      </c>
      <c r="F97" s="113" t="s">
        <v>339</v>
      </c>
      <c r="G97" s="115"/>
      <c r="H97" s="114"/>
      <c r="I97" s="114"/>
      <c r="J97" s="114"/>
      <c r="K97" s="114"/>
      <c r="L97" s="114"/>
      <c r="M97" s="114"/>
      <c r="N97" s="114"/>
      <c r="O97" s="114"/>
      <c r="P97" s="114"/>
      <c r="Q97" s="114"/>
      <c r="R97" s="114"/>
      <c r="S97" s="114"/>
      <c r="T97" s="114"/>
      <c r="U97" s="114"/>
      <c r="V97" s="114"/>
      <c r="W97" s="114"/>
      <c r="X97" s="114"/>
      <c r="Y97" s="114"/>
      <c r="Z97" s="114"/>
      <c r="AA97" s="79">
        <f>SUM(G97:Z97)</f>
        <v>0</v>
      </c>
      <c r="AB97" s="21">
        <f>AA97*E97</f>
        <v>0</v>
      </c>
    </row>
    <row r="98" spans="1:28" s="60" customFormat="1" ht="13.5" customHeight="1" outlineLevel="1">
      <c r="A98" s="33"/>
      <c r="B98" s="42"/>
      <c r="C98" s="42"/>
      <c r="D98" s="44" t="s">
        <v>106</v>
      </c>
      <c r="E98" s="45">
        <v>76</v>
      </c>
      <c r="F98" s="113" t="s">
        <v>340</v>
      </c>
      <c r="G98" s="115"/>
      <c r="H98" s="129"/>
      <c r="I98" s="129"/>
      <c r="J98" s="129"/>
      <c r="K98" s="129"/>
      <c r="L98" s="129"/>
      <c r="M98" s="129"/>
      <c r="N98" s="129"/>
      <c r="O98" s="129"/>
      <c r="P98" s="129"/>
      <c r="Q98" s="129"/>
      <c r="R98" s="129"/>
      <c r="S98" s="129"/>
      <c r="T98" s="129"/>
      <c r="U98" s="129"/>
      <c r="V98" s="129"/>
      <c r="W98" s="129"/>
      <c r="X98" s="129"/>
      <c r="Y98" s="129"/>
      <c r="Z98" s="129"/>
      <c r="AA98" s="79">
        <f>SUM(G98:Z98)</f>
        <v>0</v>
      </c>
      <c r="AB98" s="34">
        <f>AA98*E98</f>
        <v>0</v>
      </c>
    </row>
    <row r="99" spans="1:28" s="30" customFormat="1" ht="13.5" customHeight="1" outlineLevel="1">
      <c r="A99" s="72"/>
      <c r="B99" s="72"/>
      <c r="C99" s="72"/>
      <c r="D99" s="54" t="s">
        <v>422</v>
      </c>
      <c r="E99" s="45">
        <v>76</v>
      </c>
      <c r="F99" s="152"/>
      <c r="G99" s="81"/>
      <c r="H99" s="81"/>
      <c r="I99" s="81"/>
      <c r="J99" s="81"/>
      <c r="K99" s="81"/>
      <c r="L99" s="81"/>
      <c r="M99" s="81"/>
      <c r="N99" s="81"/>
      <c r="O99" s="81"/>
      <c r="P99" s="81"/>
      <c r="Q99" s="81"/>
      <c r="R99" s="81"/>
      <c r="S99" s="81"/>
      <c r="T99" s="81"/>
      <c r="U99" s="81"/>
      <c r="V99" s="81"/>
      <c r="W99" s="81"/>
      <c r="X99" s="81"/>
      <c r="Y99" s="81"/>
      <c r="Z99" s="81"/>
      <c r="AA99" s="104">
        <f>SUM(G99:Z99)</f>
        <v>0</v>
      </c>
      <c r="AB99" s="64">
        <f>AA99*E99</f>
        <v>0</v>
      </c>
    </row>
    <row r="100" spans="1:28" s="60" customFormat="1" ht="13.5" customHeight="1">
      <c r="A100"/>
      <c r="B100" s="41"/>
      <c r="C100" s="41"/>
      <c r="D100" s="26" t="s">
        <v>6</v>
      </c>
      <c r="E100" s="26"/>
      <c r="F100" s="75"/>
      <c r="G100" s="99"/>
      <c r="H100" s="99"/>
      <c r="I100" s="99"/>
      <c r="J100" s="99"/>
      <c r="K100" s="99"/>
      <c r="L100" s="99"/>
      <c r="M100" s="99"/>
      <c r="N100" s="99"/>
      <c r="O100" s="99"/>
      <c r="P100" s="99"/>
      <c r="Q100" s="99"/>
      <c r="R100" s="99"/>
      <c r="S100" s="99"/>
      <c r="T100" s="99"/>
      <c r="U100" s="99"/>
      <c r="V100" s="99"/>
      <c r="W100" s="99"/>
      <c r="X100" s="99"/>
      <c r="Y100" s="99"/>
      <c r="Z100" s="99"/>
      <c r="AA100" s="87"/>
      <c r="AB100"/>
    </row>
    <row r="101" spans="1:28" s="60" customFormat="1" ht="13.5" customHeight="1" outlineLevel="1">
      <c r="B101" s="153">
        <v>1336</v>
      </c>
      <c r="C101" s="153">
        <v>300</v>
      </c>
      <c r="D101" s="193" t="s">
        <v>27</v>
      </c>
      <c r="E101" s="31">
        <v>79</v>
      </c>
      <c r="F101" s="47" t="s">
        <v>246</v>
      </c>
      <c r="G101" s="61"/>
      <c r="H101" s="61"/>
      <c r="I101" s="61"/>
      <c r="J101" s="61"/>
      <c r="K101" s="61"/>
      <c r="L101" s="61"/>
      <c r="M101" s="61"/>
      <c r="N101" s="61"/>
      <c r="O101" s="61"/>
      <c r="P101" s="61"/>
      <c r="Q101" s="61"/>
      <c r="R101" s="61"/>
      <c r="S101" s="61"/>
      <c r="T101" s="61"/>
      <c r="U101" s="61"/>
      <c r="V101" s="61"/>
      <c r="W101" s="61"/>
      <c r="X101" s="61"/>
      <c r="Y101" s="61"/>
      <c r="Z101" s="61"/>
      <c r="AA101" s="108">
        <f t="shared" ref="AA101:AA102" si="20">SUM(G101:Z101)</f>
        <v>0</v>
      </c>
      <c r="AB101" s="64">
        <f t="shared" ref="AB101" si="21">AA101*E101</f>
        <v>0</v>
      </c>
    </row>
    <row r="102" spans="1:28" s="60" customFormat="1" ht="13.5" customHeight="1" outlineLevel="1">
      <c r="B102" s="60">
        <v>1340</v>
      </c>
      <c r="D102" s="193" t="s">
        <v>57</v>
      </c>
      <c r="E102" s="31">
        <v>107</v>
      </c>
      <c r="F102" s="142" t="s">
        <v>296</v>
      </c>
      <c r="G102" s="119"/>
      <c r="H102" s="119"/>
      <c r="I102" s="119"/>
      <c r="J102" s="119"/>
      <c r="K102" s="119"/>
      <c r="L102" s="119"/>
      <c r="M102" s="119"/>
      <c r="N102" s="119"/>
      <c r="O102" s="119"/>
      <c r="P102" s="119"/>
      <c r="Q102" s="119"/>
      <c r="R102" s="119"/>
      <c r="S102" s="119"/>
      <c r="T102" s="119"/>
      <c r="U102" s="119"/>
      <c r="V102" s="119"/>
      <c r="W102" s="119"/>
      <c r="X102" s="119"/>
      <c r="Y102" s="119"/>
      <c r="Z102" s="119"/>
      <c r="AA102" s="79">
        <f t="shared" si="20"/>
        <v>0</v>
      </c>
      <c r="AB102" s="64">
        <f>AA102*E102</f>
        <v>0</v>
      </c>
    </row>
    <row r="103" spans="1:28" ht="13.5" customHeight="1" outlineLevel="1">
      <c r="A103" s="60"/>
      <c r="B103" s="70">
        <v>1343</v>
      </c>
      <c r="C103" s="68"/>
      <c r="D103" s="193" t="s">
        <v>73</v>
      </c>
      <c r="E103" s="31">
        <v>127</v>
      </c>
      <c r="F103" s="113" t="s">
        <v>247</v>
      </c>
      <c r="G103" s="119"/>
      <c r="H103" s="119"/>
      <c r="I103" s="119"/>
      <c r="J103" s="119"/>
      <c r="K103" s="119"/>
      <c r="L103" s="119"/>
      <c r="M103" s="119"/>
      <c r="N103" s="119"/>
      <c r="O103" s="119"/>
      <c r="P103" s="119"/>
      <c r="Q103" s="119"/>
      <c r="R103" s="119"/>
      <c r="S103" s="119"/>
      <c r="T103" s="119"/>
      <c r="U103" s="119"/>
      <c r="V103" s="119"/>
      <c r="W103" s="119"/>
      <c r="X103" s="119"/>
      <c r="Y103" s="119"/>
      <c r="Z103" s="119"/>
      <c r="AA103" s="79">
        <f t="shared" ref="AA103:AA116" si="22">SUM(G103:Z103)</f>
        <v>0</v>
      </c>
      <c r="AB103" s="64">
        <f t="shared" ref="AB103:AB116" si="23">AA103*E103</f>
        <v>0</v>
      </c>
    </row>
    <row r="104" spans="1:28" ht="13.5" customHeight="1" outlineLevel="1">
      <c r="A104" s="60"/>
      <c r="B104" s="70">
        <v>1341</v>
      </c>
      <c r="C104" s="68">
        <v>800</v>
      </c>
      <c r="D104" s="193" t="s">
        <v>155</v>
      </c>
      <c r="E104" s="31">
        <v>113</v>
      </c>
      <c r="F104" s="125" t="s">
        <v>248</v>
      </c>
      <c r="G104" s="119"/>
      <c r="H104" s="119"/>
      <c r="I104" s="119"/>
      <c r="J104" s="119"/>
      <c r="K104" s="119"/>
      <c r="L104" s="119"/>
      <c r="M104" s="119"/>
      <c r="N104" s="119"/>
      <c r="O104" s="119"/>
      <c r="P104" s="119"/>
      <c r="Q104" s="119"/>
      <c r="R104" s="119"/>
      <c r="S104" s="119"/>
      <c r="T104" s="119"/>
      <c r="U104" s="119"/>
      <c r="V104" s="119"/>
      <c r="W104" s="119"/>
      <c r="X104" s="119"/>
      <c r="Y104" s="119"/>
      <c r="Z104" s="119"/>
      <c r="AA104" s="79">
        <f t="shared" si="22"/>
        <v>0</v>
      </c>
      <c r="AB104" s="64">
        <f t="shared" si="23"/>
        <v>0</v>
      </c>
    </row>
    <row r="105" spans="1:28" ht="13.5" customHeight="1" outlineLevel="1">
      <c r="A105" s="60"/>
      <c r="B105" s="70">
        <v>1342</v>
      </c>
      <c r="C105" s="68">
        <v>350</v>
      </c>
      <c r="D105" s="193" t="s">
        <v>46</v>
      </c>
      <c r="E105" s="31">
        <v>127</v>
      </c>
      <c r="F105" s="113" t="s">
        <v>249</v>
      </c>
      <c r="G105" s="119"/>
      <c r="H105" s="119"/>
      <c r="I105" s="119"/>
      <c r="J105" s="119"/>
      <c r="K105" s="119"/>
      <c r="L105" s="119"/>
      <c r="M105" s="119"/>
      <c r="N105" s="119"/>
      <c r="O105" s="119"/>
      <c r="P105" s="119"/>
      <c r="Q105" s="119"/>
      <c r="R105" s="119"/>
      <c r="S105" s="119"/>
      <c r="T105" s="119"/>
      <c r="U105" s="119"/>
      <c r="V105" s="119"/>
      <c r="W105" s="119"/>
      <c r="X105" s="119"/>
      <c r="Y105" s="119"/>
      <c r="Z105" s="119"/>
      <c r="AA105" s="79">
        <f t="shared" si="22"/>
        <v>0</v>
      </c>
      <c r="AB105" s="64">
        <f t="shared" si="23"/>
        <v>0</v>
      </c>
    </row>
    <row r="106" spans="1:28" ht="13.5" customHeight="1" outlineLevel="1">
      <c r="B106" s="70">
        <v>1969</v>
      </c>
      <c r="C106" s="68"/>
      <c r="D106" s="193" t="s">
        <v>215</v>
      </c>
      <c r="E106" s="31">
        <v>121</v>
      </c>
      <c r="F106" s="125" t="s">
        <v>250</v>
      </c>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si="22"/>
        <v>0</v>
      </c>
      <c r="AB106" s="64">
        <f t="shared" si="23"/>
        <v>0</v>
      </c>
    </row>
    <row r="107" spans="1:28" ht="13.5" customHeight="1" outlineLevel="1">
      <c r="B107" s="70">
        <v>1358</v>
      </c>
      <c r="C107" s="68">
        <v>2500</v>
      </c>
      <c r="D107" s="190" t="s">
        <v>69</v>
      </c>
      <c r="E107" s="31">
        <v>60</v>
      </c>
      <c r="F107" s="113" t="s">
        <v>251</v>
      </c>
      <c r="G107" s="119"/>
      <c r="H107" s="119"/>
      <c r="I107" s="119"/>
      <c r="J107" s="119"/>
      <c r="K107" s="119"/>
      <c r="L107" s="119"/>
      <c r="M107" s="119"/>
      <c r="N107" s="119"/>
      <c r="O107" s="119"/>
      <c r="P107" s="119"/>
      <c r="Q107" s="119"/>
      <c r="R107" s="119"/>
      <c r="S107" s="119"/>
      <c r="T107" s="119"/>
      <c r="U107" s="119"/>
      <c r="V107" s="119"/>
      <c r="W107" s="119"/>
      <c r="X107" s="119"/>
      <c r="Y107" s="119"/>
      <c r="Z107" s="119"/>
      <c r="AA107" s="79">
        <f t="shared" si="22"/>
        <v>0</v>
      </c>
      <c r="AB107" s="64">
        <f t="shared" si="23"/>
        <v>0</v>
      </c>
    </row>
    <row r="108" spans="1:28" ht="13.5" customHeight="1" outlineLevel="1">
      <c r="B108" s="70">
        <v>1347</v>
      </c>
      <c r="C108" s="68">
        <v>1400</v>
      </c>
      <c r="D108" s="193" t="s">
        <v>42</v>
      </c>
      <c r="E108" s="31">
        <v>38</v>
      </c>
      <c r="F108" s="113" t="s">
        <v>252</v>
      </c>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22"/>
        <v>0</v>
      </c>
      <c r="AB108" s="64">
        <f t="shared" si="23"/>
        <v>0</v>
      </c>
    </row>
    <row r="109" spans="1:28" ht="13.5" customHeight="1" outlineLevel="1">
      <c r="B109" s="70">
        <v>1349</v>
      </c>
      <c r="C109" s="68">
        <v>1600</v>
      </c>
      <c r="D109" s="193" t="s">
        <v>59</v>
      </c>
      <c r="E109" s="31">
        <v>39</v>
      </c>
      <c r="F109" s="113" t="s">
        <v>253</v>
      </c>
      <c r="G109" s="119"/>
      <c r="H109" s="119"/>
      <c r="I109" s="119"/>
      <c r="J109" s="119"/>
      <c r="K109" s="119"/>
      <c r="L109" s="119"/>
      <c r="M109" s="119"/>
      <c r="N109" s="119"/>
      <c r="O109" s="119"/>
      <c r="P109" s="119"/>
      <c r="Q109" s="119"/>
      <c r="R109" s="119"/>
      <c r="S109" s="119"/>
      <c r="T109" s="119"/>
      <c r="U109" s="119"/>
      <c r="V109" s="119"/>
      <c r="W109" s="119"/>
      <c r="X109" s="119"/>
      <c r="Y109" s="119"/>
      <c r="Z109" s="119"/>
      <c r="AA109" s="79">
        <f t="shared" si="22"/>
        <v>0</v>
      </c>
      <c r="AB109" s="64">
        <f t="shared" si="23"/>
        <v>0</v>
      </c>
    </row>
    <row r="110" spans="1:28" ht="13.5" customHeight="1" outlineLevel="1">
      <c r="B110" s="70">
        <v>1352</v>
      </c>
      <c r="C110" s="68">
        <v>1900</v>
      </c>
      <c r="D110" s="190" t="s">
        <v>49</v>
      </c>
      <c r="E110" s="31">
        <v>43</v>
      </c>
      <c r="F110" s="113" t="s">
        <v>254</v>
      </c>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22"/>
        <v>0</v>
      </c>
      <c r="AB110" s="64">
        <f t="shared" si="23"/>
        <v>0</v>
      </c>
    </row>
    <row r="111" spans="1:28" ht="13.5" customHeight="1" outlineLevel="1">
      <c r="B111" s="70">
        <v>1353</v>
      </c>
      <c r="C111" s="68">
        <v>2000</v>
      </c>
      <c r="D111" s="190" t="s">
        <v>67</v>
      </c>
      <c r="E111" s="31">
        <v>32</v>
      </c>
      <c r="F111" s="113" t="s">
        <v>255</v>
      </c>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22"/>
        <v>0</v>
      </c>
      <c r="AB111" s="64">
        <f t="shared" si="23"/>
        <v>0</v>
      </c>
    </row>
    <row r="112" spans="1:28" s="60" customFormat="1" ht="13.5" customHeight="1" outlineLevel="1">
      <c r="A112"/>
      <c r="B112" s="70">
        <v>1355</v>
      </c>
      <c r="C112" s="68">
        <v>2200</v>
      </c>
      <c r="D112" s="190" t="s">
        <v>28</v>
      </c>
      <c r="E112" s="31">
        <v>39</v>
      </c>
      <c r="F112" s="113" t="s">
        <v>256</v>
      </c>
      <c r="G112" s="138"/>
      <c r="H112" s="138"/>
      <c r="I112" s="138"/>
      <c r="J112" s="138"/>
      <c r="K112" s="138"/>
      <c r="L112" s="138"/>
      <c r="M112" s="138"/>
      <c r="N112" s="138"/>
      <c r="O112" s="138"/>
      <c r="P112" s="138"/>
      <c r="Q112" s="138"/>
      <c r="R112" s="138"/>
      <c r="S112" s="138"/>
      <c r="T112" s="138"/>
      <c r="U112" s="138"/>
      <c r="V112" s="138"/>
      <c r="W112" s="138"/>
      <c r="X112" s="138"/>
      <c r="Y112" s="138"/>
      <c r="Z112" s="138"/>
      <c r="AA112" s="79">
        <f t="shared" si="22"/>
        <v>0</v>
      </c>
      <c r="AB112" s="64">
        <f t="shared" si="23"/>
        <v>0</v>
      </c>
    </row>
    <row r="113" spans="1:30" s="60" customFormat="1" ht="13.5" customHeight="1" outlineLevel="1">
      <c r="A113"/>
      <c r="B113" s="70">
        <v>1356</v>
      </c>
      <c r="C113" s="68">
        <v>2300</v>
      </c>
      <c r="D113" s="190" t="s">
        <v>68</v>
      </c>
      <c r="E113" s="31">
        <v>49</v>
      </c>
      <c r="F113" s="113" t="s">
        <v>257</v>
      </c>
      <c r="G113" s="119"/>
      <c r="H113" s="119"/>
      <c r="I113" s="119"/>
      <c r="J113" s="119"/>
      <c r="K113" s="119"/>
      <c r="L113" s="119"/>
      <c r="M113" s="119"/>
      <c r="N113" s="119"/>
      <c r="O113" s="119"/>
      <c r="P113" s="119"/>
      <c r="Q113" s="119"/>
      <c r="R113" s="119"/>
      <c r="S113" s="119"/>
      <c r="T113" s="119"/>
      <c r="U113" s="119"/>
      <c r="V113" s="119"/>
      <c r="W113" s="119"/>
      <c r="X113" s="119"/>
      <c r="Y113" s="119"/>
      <c r="Z113" s="119"/>
      <c r="AA113" s="79">
        <f t="shared" si="22"/>
        <v>0</v>
      </c>
      <c r="AB113" s="64">
        <f t="shared" si="23"/>
        <v>0</v>
      </c>
    </row>
    <row r="114" spans="1:30" ht="13.5" customHeight="1" outlineLevel="1">
      <c r="B114" s="70">
        <v>1965</v>
      </c>
      <c r="C114" s="68"/>
      <c r="D114" s="211" t="s">
        <v>208</v>
      </c>
      <c r="E114" s="216">
        <v>39</v>
      </c>
      <c r="F114" s="125" t="s">
        <v>258</v>
      </c>
      <c r="G114" s="119"/>
      <c r="H114" s="119"/>
      <c r="I114" s="119"/>
      <c r="J114" s="119"/>
      <c r="K114" s="119"/>
      <c r="L114" s="119"/>
      <c r="M114" s="119"/>
      <c r="N114" s="119"/>
      <c r="O114" s="119"/>
      <c r="P114" s="119"/>
      <c r="Q114" s="119"/>
      <c r="R114" s="119"/>
      <c r="S114" s="119"/>
      <c r="T114" s="119"/>
      <c r="U114" s="119"/>
      <c r="V114" s="119"/>
      <c r="W114" s="119"/>
      <c r="X114" s="119"/>
      <c r="Y114" s="119"/>
      <c r="Z114" s="119"/>
      <c r="AA114" s="79">
        <f t="shared" si="22"/>
        <v>0</v>
      </c>
      <c r="AB114" s="64">
        <f t="shared" si="23"/>
        <v>0</v>
      </c>
    </row>
    <row r="115" spans="1:30" ht="13.5" customHeight="1" outlineLevel="1">
      <c r="A115" s="60"/>
      <c r="B115" s="70">
        <v>1828</v>
      </c>
      <c r="C115" s="68"/>
      <c r="D115" s="190" t="s">
        <v>216</v>
      </c>
      <c r="E115" s="168">
        <v>37</v>
      </c>
      <c r="F115" s="113" t="s">
        <v>259</v>
      </c>
      <c r="G115" s="119"/>
      <c r="H115" s="119"/>
      <c r="I115" s="119"/>
      <c r="J115" s="119"/>
      <c r="K115" s="119"/>
      <c r="L115" s="119"/>
      <c r="M115" s="119"/>
      <c r="N115" s="119"/>
      <c r="O115" s="119"/>
      <c r="P115" s="119"/>
      <c r="Q115" s="119"/>
      <c r="R115" s="119"/>
      <c r="S115" s="119"/>
      <c r="T115" s="119"/>
      <c r="U115" s="119"/>
      <c r="V115" s="119"/>
      <c r="W115" s="119"/>
      <c r="X115" s="119"/>
      <c r="Y115" s="119"/>
      <c r="Z115" s="119"/>
      <c r="AA115" s="79">
        <f t="shared" si="22"/>
        <v>0</v>
      </c>
      <c r="AB115" s="64">
        <f t="shared" si="23"/>
        <v>0</v>
      </c>
    </row>
    <row r="116" spans="1:30" s="235" customFormat="1" ht="13.5" customHeight="1" outlineLevel="1">
      <c r="A116" s="60"/>
      <c r="B116" s="70">
        <v>1966</v>
      </c>
      <c r="C116" s="68"/>
      <c r="D116" s="190" t="s">
        <v>209</v>
      </c>
      <c r="E116" s="168">
        <v>39</v>
      </c>
      <c r="F116" s="125" t="s">
        <v>260</v>
      </c>
      <c r="G116" s="119"/>
      <c r="H116" s="119"/>
      <c r="I116" s="119"/>
      <c r="J116" s="119"/>
      <c r="K116" s="119"/>
      <c r="L116" s="119"/>
      <c r="M116" s="119"/>
      <c r="N116" s="119"/>
      <c r="O116" s="119"/>
      <c r="P116" s="119"/>
      <c r="Q116" s="119"/>
      <c r="R116" s="119"/>
      <c r="S116" s="119"/>
      <c r="T116" s="119"/>
      <c r="U116" s="119"/>
      <c r="V116" s="119"/>
      <c r="W116" s="119"/>
      <c r="X116" s="119"/>
      <c r="Y116" s="119"/>
      <c r="Z116" s="119"/>
      <c r="AA116" s="79">
        <f t="shared" si="22"/>
        <v>0</v>
      </c>
      <c r="AB116" s="64">
        <f t="shared" si="23"/>
        <v>0</v>
      </c>
      <c r="AC116" s="242"/>
      <c r="AD116" s="242"/>
    </row>
    <row r="117" spans="1:30" ht="13.5" customHeight="1">
      <c r="B117" s="49"/>
      <c r="C117" s="49"/>
      <c r="D117" s="65" t="s">
        <v>72</v>
      </c>
      <c r="E117" s="26"/>
      <c r="F117" s="75"/>
      <c r="G117" s="99"/>
      <c r="H117" s="99"/>
      <c r="I117" s="99"/>
      <c r="J117" s="99"/>
      <c r="K117" s="99"/>
      <c r="L117" s="99"/>
      <c r="M117" s="99"/>
      <c r="N117" s="99"/>
      <c r="O117" s="99"/>
      <c r="P117" s="99"/>
      <c r="Q117" s="99"/>
      <c r="R117" s="99"/>
      <c r="S117" s="99"/>
      <c r="T117" s="99"/>
      <c r="U117" s="99"/>
      <c r="V117" s="99"/>
      <c r="W117" s="99"/>
      <c r="X117" s="99"/>
      <c r="Y117" s="99"/>
      <c r="Z117" s="99"/>
      <c r="AA117" s="87"/>
    </row>
    <row r="118" spans="1:30" s="60" customFormat="1" ht="13.5" customHeight="1" outlineLevel="1">
      <c r="A118" s="49">
        <v>1</v>
      </c>
      <c r="B118" s="68">
        <v>1441</v>
      </c>
      <c r="C118" s="68">
        <v>400</v>
      </c>
      <c r="D118" s="217" t="s">
        <v>29</v>
      </c>
      <c r="E118" s="31">
        <v>56</v>
      </c>
      <c r="F118" s="132"/>
      <c r="G118" s="119"/>
      <c r="H118" s="119"/>
      <c r="I118" s="119"/>
      <c r="J118" s="119"/>
      <c r="K118" s="119"/>
      <c r="L118" s="119"/>
      <c r="M118" s="119"/>
      <c r="N118" s="119"/>
      <c r="O118" s="119"/>
      <c r="P118" s="119"/>
      <c r="Q118" s="119"/>
      <c r="R118" s="119"/>
      <c r="S118" s="119"/>
      <c r="T118" s="119"/>
      <c r="U118" s="119"/>
      <c r="V118" s="119"/>
      <c r="W118" s="119"/>
      <c r="X118" s="119"/>
      <c r="Y118" s="119"/>
      <c r="Z118" s="119"/>
      <c r="AA118" s="79">
        <f t="shared" ref="AA118:AA132" si="24">SUM(G118:Z118)</f>
        <v>0</v>
      </c>
      <c r="AB118" s="64">
        <f>AA118*E118</f>
        <v>0</v>
      </c>
    </row>
    <row r="119" spans="1:30" s="60" customFormat="1" ht="13.5" customHeight="1" outlineLevel="1">
      <c r="A119" s="49">
        <v>2</v>
      </c>
      <c r="B119" s="68">
        <v>1465</v>
      </c>
      <c r="C119" s="68">
        <v>2800</v>
      </c>
      <c r="D119" s="218" t="s">
        <v>63</v>
      </c>
      <c r="E119" s="219">
        <v>32</v>
      </c>
      <c r="F119" s="132"/>
      <c r="G119" s="119"/>
      <c r="H119" s="119"/>
      <c r="I119" s="119"/>
      <c r="J119" s="119"/>
      <c r="K119" s="119"/>
      <c r="L119" s="119"/>
      <c r="M119" s="119"/>
      <c r="N119" s="119"/>
      <c r="O119" s="119"/>
      <c r="P119" s="119"/>
      <c r="Q119" s="119"/>
      <c r="R119" s="119"/>
      <c r="S119" s="119"/>
      <c r="T119" s="119"/>
      <c r="U119" s="119"/>
      <c r="V119" s="119"/>
      <c r="W119" s="119"/>
      <c r="X119" s="119"/>
      <c r="Y119" s="119"/>
      <c r="Z119" s="119"/>
      <c r="AA119" s="79">
        <f t="shared" si="24"/>
        <v>0</v>
      </c>
      <c r="AB119" s="64">
        <f t="shared" ref="AB119:AB132" si="25">AA119*E119</f>
        <v>0</v>
      </c>
    </row>
    <row r="120" spans="1:30" s="60" customFormat="1" ht="13.5" customHeight="1" outlineLevel="1">
      <c r="A120" s="49">
        <v>3</v>
      </c>
      <c r="B120" s="68">
        <v>1463</v>
      </c>
      <c r="C120" s="68">
        <v>2600</v>
      </c>
      <c r="D120" s="192" t="s">
        <v>64</v>
      </c>
      <c r="E120" s="219">
        <v>32</v>
      </c>
      <c r="F120" s="132"/>
      <c r="G120" s="119"/>
      <c r="H120" s="119"/>
      <c r="I120" s="119"/>
      <c r="J120" s="119"/>
      <c r="K120" s="119"/>
      <c r="L120" s="119"/>
      <c r="M120" s="119"/>
      <c r="N120" s="119"/>
      <c r="O120" s="119"/>
      <c r="P120" s="119"/>
      <c r="Q120" s="119"/>
      <c r="R120" s="119"/>
      <c r="S120" s="119"/>
      <c r="T120" s="119"/>
      <c r="U120" s="119"/>
      <c r="V120" s="119"/>
      <c r="W120" s="119"/>
      <c r="X120" s="119"/>
      <c r="Y120" s="119"/>
      <c r="Z120" s="119"/>
      <c r="AA120" s="79">
        <f t="shared" si="24"/>
        <v>0</v>
      </c>
      <c r="AB120" s="64">
        <f t="shared" si="25"/>
        <v>0</v>
      </c>
    </row>
    <row r="121" spans="1:30" s="60" customFormat="1" ht="13.5" customHeight="1" outlineLevel="1">
      <c r="B121" s="68">
        <v>1744</v>
      </c>
      <c r="C121" s="68"/>
      <c r="D121" s="192" t="s">
        <v>375</v>
      </c>
      <c r="E121" s="219">
        <v>45</v>
      </c>
      <c r="F121" s="132"/>
      <c r="G121" s="119"/>
      <c r="H121" s="119"/>
      <c r="I121" s="119"/>
      <c r="J121" s="119"/>
      <c r="K121" s="119"/>
      <c r="L121" s="119"/>
      <c r="M121" s="119"/>
      <c r="N121" s="119"/>
      <c r="O121" s="119"/>
      <c r="P121" s="119"/>
      <c r="Q121" s="119"/>
      <c r="R121" s="119"/>
      <c r="S121" s="119"/>
      <c r="T121" s="119"/>
      <c r="U121" s="119"/>
      <c r="V121" s="119"/>
      <c r="W121" s="119"/>
      <c r="X121" s="119"/>
      <c r="Y121" s="119"/>
      <c r="Z121" s="119"/>
      <c r="AA121" s="79">
        <f t="shared" si="24"/>
        <v>0</v>
      </c>
      <c r="AB121" s="64">
        <f t="shared" si="25"/>
        <v>0</v>
      </c>
    </row>
    <row r="122" spans="1:30" s="60" customFormat="1" ht="13.5" customHeight="1" outlineLevel="1">
      <c r="B122" s="68"/>
      <c r="C122" s="68"/>
      <c r="D122" s="192" t="s">
        <v>416</v>
      </c>
      <c r="E122" s="219">
        <v>45</v>
      </c>
      <c r="F122" s="132"/>
      <c r="G122" s="119"/>
      <c r="H122" s="119"/>
      <c r="I122" s="119"/>
      <c r="J122" s="119"/>
      <c r="K122" s="119"/>
      <c r="L122" s="119"/>
      <c r="M122" s="119"/>
      <c r="N122" s="119"/>
      <c r="O122" s="119"/>
      <c r="P122" s="119"/>
      <c r="Q122" s="119"/>
      <c r="R122" s="119"/>
      <c r="S122" s="119"/>
      <c r="T122" s="119"/>
      <c r="U122" s="119"/>
      <c r="V122" s="119"/>
      <c r="W122" s="119"/>
      <c r="X122" s="119"/>
      <c r="Y122" s="119"/>
      <c r="Z122" s="119"/>
      <c r="AA122" s="79">
        <f t="shared" si="24"/>
        <v>0</v>
      </c>
      <c r="AB122" s="64">
        <f t="shared" si="25"/>
        <v>0</v>
      </c>
    </row>
    <row r="123" spans="1:30" s="60" customFormat="1" ht="13.5" customHeight="1" outlineLevel="1">
      <c r="B123" s="68">
        <v>1745</v>
      </c>
      <c r="C123" s="68"/>
      <c r="D123" s="192" t="s">
        <v>184</v>
      </c>
      <c r="E123" s="219">
        <v>45</v>
      </c>
      <c r="F123" s="132"/>
      <c r="G123" s="119"/>
      <c r="H123" s="119"/>
      <c r="I123" s="119"/>
      <c r="J123" s="119"/>
      <c r="K123" s="119"/>
      <c r="L123" s="119"/>
      <c r="M123" s="119"/>
      <c r="N123" s="119"/>
      <c r="O123" s="119"/>
      <c r="P123" s="119"/>
      <c r="Q123" s="119"/>
      <c r="R123" s="119"/>
      <c r="S123" s="119"/>
      <c r="T123" s="119"/>
      <c r="U123" s="119"/>
      <c r="V123" s="119"/>
      <c r="W123" s="119"/>
      <c r="X123" s="119"/>
      <c r="Y123" s="119"/>
      <c r="Z123" s="119"/>
      <c r="AA123" s="79">
        <f t="shared" si="24"/>
        <v>0</v>
      </c>
      <c r="AB123" s="64">
        <f t="shared" si="25"/>
        <v>0</v>
      </c>
    </row>
    <row r="124" spans="1:30" ht="13.5" customHeight="1" outlineLevel="1">
      <c r="A124" s="60"/>
      <c r="B124" s="68"/>
      <c r="C124" s="68"/>
      <c r="D124" s="192" t="s">
        <v>420</v>
      </c>
      <c r="E124" s="219">
        <v>95</v>
      </c>
      <c r="F124" s="154"/>
      <c r="G124" s="155"/>
      <c r="H124" s="155"/>
      <c r="I124" s="155"/>
      <c r="J124" s="155"/>
      <c r="K124" s="155"/>
      <c r="L124" s="155"/>
      <c r="M124" s="155"/>
      <c r="N124" s="155"/>
      <c r="O124" s="155"/>
      <c r="P124" s="155"/>
      <c r="Q124" s="155"/>
      <c r="R124" s="155"/>
      <c r="S124" s="155"/>
      <c r="T124" s="155"/>
      <c r="U124" s="155"/>
      <c r="V124" s="155"/>
      <c r="W124" s="155"/>
      <c r="X124" s="155"/>
      <c r="Y124" s="155"/>
      <c r="Z124" s="155"/>
      <c r="AA124" s="79">
        <f t="shared" ref="AA124" si="26">SUM(G124:Z124)</f>
        <v>0</v>
      </c>
      <c r="AB124" s="64">
        <f t="shared" si="25"/>
        <v>0</v>
      </c>
    </row>
    <row r="125" spans="1:30" s="49" customFormat="1" ht="13.5" customHeight="1" outlineLevel="1">
      <c r="A125" s="60"/>
      <c r="B125" s="68">
        <v>1730</v>
      </c>
      <c r="C125" s="68"/>
      <c r="D125" s="192" t="s">
        <v>376</v>
      </c>
      <c r="E125" s="219">
        <v>27</v>
      </c>
      <c r="F125" s="132"/>
      <c r="G125" s="119"/>
      <c r="H125" s="119"/>
      <c r="I125" s="119"/>
      <c r="J125" s="119"/>
      <c r="K125" s="119"/>
      <c r="L125" s="119"/>
      <c r="M125" s="119"/>
      <c r="N125" s="119"/>
      <c r="O125" s="119"/>
      <c r="P125" s="119"/>
      <c r="Q125" s="119"/>
      <c r="R125" s="119"/>
      <c r="S125" s="119"/>
      <c r="T125" s="119"/>
      <c r="U125" s="119"/>
      <c r="V125" s="119"/>
      <c r="W125" s="119"/>
      <c r="X125" s="119"/>
      <c r="Y125" s="119"/>
      <c r="Z125" s="119"/>
      <c r="AA125" s="79">
        <f t="shared" si="24"/>
        <v>0</v>
      </c>
      <c r="AB125" s="64">
        <f t="shared" si="25"/>
        <v>0</v>
      </c>
    </row>
    <row r="126" spans="1:30" s="60" customFormat="1" ht="13.5" customHeight="1" outlineLevel="1">
      <c r="B126" s="68">
        <v>1484</v>
      </c>
      <c r="C126" s="68">
        <v>4700</v>
      </c>
      <c r="D126" s="192" t="s">
        <v>65</v>
      </c>
      <c r="E126" s="219">
        <v>27</v>
      </c>
      <c r="F126" s="132"/>
      <c r="G126" s="119"/>
      <c r="H126" s="119"/>
      <c r="I126" s="119"/>
      <c r="J126" s="119"/>
      <c r="K126" s="119"/>
      <c r="L126" s="119"/>
      <c r="M126" s="119"/>
      <c r="N126" s="119"/>
      <c r="O126" s="119"/>
      <c r="P126" s="119"/>
      <c r="Q126" s="119"/>
      <c r="R126" s="119"/>
      <c r="S126" s="119"/>
      <c r="T126" s="119"/>
      <c r="U126" s="119"/>
      <c r="V126" s="119"/>
      <c r="W126" s="119"/>
      <c r="X126" s="119"/>
      <c r="Y126" s="119"/>
      <c r="Z126" s="119"/>
      <c r="AA126" s="79">
        <f t="shared" si="24"/>
        <v>0</v>
      </c>
      <c r="AB126" s="64">
        <f t="shared" si="25"/>
        <v>0</v>
      </c>
    </row>
    <row r="127" spans="1:30" s="49" customFormat="1" ht="13.5" customHeight="1" outlineLevel="1">
      <c r="A127" s="49">
        <v>5</v>
      </c>
      <c r="B127" s="68">
        <v>1453</v>
      </c>
      <c r="C127" s="68">
        <v>1600</v>
      </c>
      <c r="D127" s="192" t="s">
        <v>66</v>
      </c>
      <c r="E127" s="219">
        <v>27</v>
      </c>
      <c r="F127" s="132"/>
      <c r="G127" s="119"/>
      <c r="H127" s="119"/>
      <c r="I127" s="119"/>
      <c r="J127" s="119"/>
      <c r="K127" s="119"/>
      <c r="L127" s="119"/>
      <c r="M127" s="119"/>
      <c r="N127" s="119"/>
      <c r="O127" s="119"/>
      <c r="P127" s="119"/>
      <c r="Q127" s="119"/>
      <c r="R127" s="119"/>
      <c r="S127" s="119"/>
      <c r="T127" s="119"/>
      <c r="U127" s="119"/>
      <c r="V127" s="119"/>
      <c r="W127" s="119"/>
      <c r="X127" s="119"/>
      <c r="Y127" s="119"/>
      <c r="Z127" s="119"/>
      <c r="AA127" s="79">
        <f t="shared" si="24"/>
        <v>0</v>
      </c>
      <c r="AB127" s="64">
        <f t="shared" si="25"/>
        <v>0</v>
      </c>
    </row>
    <row r="128" spans="1:30" s="49" customFormat="1" ht="13.5" customHeight="1" outlineLevel="1">
      <c r="A128" s="49">
        <v>8</v>
      </c>
      <c r="B128" s="68">
        <v>1730</v>
      </c>
      <c r="C128" s="68"/>
      <c r="D128" s="192" t="s">
        <v>371</v>
      </c>
      <c r="E128" s="219">
        <v>27</v>
      </c>
      <c r="F128" s="132"/>
      <c r="G128" s="119"/>
      <c r="H128" s="119"/>
      <c r="I128" s="119"/>
      <c r="J128" s="119"/>
      <c r="K128" s="119"/>
      <c r="L128" s="119"/>
      <c r="M128" s="119"/>
      <c r="N128" s="119"/>
      <c r="O128" s="119"/>
      <c r="P128" s="119"/>
      <c r="Q128" s="119"/>
      <c r="R128" s="119"/>
      <c r="S128" s="119"/>
      <c r="T128" s="119"/>
      <c r="U128" s="119"/>
      <c r="V128" s="119"/>
      <c r="W128" s="119"/>
      <c r="X128" s="119"/>
      <c r="Y128" s="119"/>
      <c r="Z128" s="119"/>
      <c r="AA128" s="79">
        <f t="shared" si="24"/>
        <v>0</v>
      </c>
      <c r="AB128" s="64">
        <f t="shared" si="25"/>
        <v>0</v>
      </c>
    </row>
    <row r="129" spans="1:28" ht="13.5" customHeight="1" outlineLevel="1">
      <c r="A129" s="60"/>
      <c r="B129" s="68"/>
      <c r="C129" s="68"/>
      <c r="D129" s="192" t="s">
        <v>382</v>
      </c>
      <c r="E129" s="219">
        <v>27</v>
      </c>
      <c r="F129" s="132"/>
      <c r="G129" s="133"/>
      <c r="H129" s="133"/>
      <c r="I129" s="133"/>
      <c r="J129" s="133"/>
      <c r="K129" s="133"/>
      <c r="L129" s="133"/>
      <c r="M129" s="133"/>
      <c r="N129" s="133"/>
      <c r="O129" s="133"/>
      <c r="P129" s="133"/>
      <c r="Q129" s="133"/>
      <c r="R129" s="133"/>
      <c r="S129" s="133"/>
      <c r="T129" s="133"/>
      <c r="U129" s="133"/>
      <c r="V129" s="133"/>
      <c r="W129" s="133"/>
      <c r="X129" s="133"/>
      <c r="Y129" s="133"/>
      <c r="Z129" s="133"/>
      <c r="AA129" s="79">
        <f>SUM(G129:Z129)</f>
        <v>0</v>
      </c>
      <c r="AB129" s="64">
        <f>AA129*E129</f>
        <v>0</v>
      </c>
    </row>
    <row r="130" spans="1:28" ht="13.5" customHeight="1" outlineLevel="1">
      <c r="A130" s="49">
        <v>12</v>
      </c>
      <c r="B130" s="68">
        <v>1743</v>
      </c>
      <c r="C130" s="68"/>
      <c r="D130" s="192" t="s">
        <v>183</v>
      </c>
      <c r="E130" s="219">
        <v>27</v>
      </c>
      <c r="F130" s="132"/>
      <c r="G130" s="119"/>
      <c r="H130" s="119"/>
      <c r="I130" s="119"/>
      <c r="J130" s="119"/>
      <c r="K130" s="119"/>
      <c r="L130" s="119"/>
      <c r="M130" s="119"/>
      <c r="N130" s="119"/>
      <c r="O130" s="119"/>
      <c r="P130" s="119"/>
      <c r="Q130" s="119"/>
      <c r="R130" s="119"/>
      <c r="S130" s="119"/>
      <c r="T130" s="119"/>
      <c r="U130" s="119"/>
      <c r="V130" s="119"/>
      <c r="W130" s="119"/>
      <c r="X130" s="119"/>
      <c r="Y130" s="119"/>
      <c r="Z130" s="119"/>
      <c r="AA130" s="79">
        <f t="shared" si="24"/>
        <v>0</v>
      </c>
      <c r="AB130" s="64">
        <f>AA130*E130</f>
        <v>0</v>
      </c>
    </row>
    <row r="131" spans="1:28" ht="13.5" customHeight="1" outlineLevel="1">
      <c r="A131" s="49">
        <v>13</v>
      </c>
      <c r="B131" s="68"/>
      <c r="C131" s="68"/>
      <c r="D131" s="192" t="s">
        <v>195</v>
      </c>
      <c r="E131" s="219">
        <v>27</v>
      </c>
      <c r="F131" s="132"/>
      <c r="G131" s="119"/>
      <c r="H131" s="119"/>
      <c r="I131" s="119"/>
      <c r="J131" s="119"/>
      <c r="K131" s="119"/>
      <c r="L131" s="119"/>
      <c r="M131" s="119"/>
      <c r="N131" s="119"/>
      <c r="O131" s="119"/>
      <c r="P131" s="119"/>
      <c r="Q131" s="119"/>
      <c r="R131" s="119"/>
      <c r="S131" s="119"/>
      <c r="T131" s="119"/>
      <c r="U131" s="119"/>
      <c r="V131" s="119"/>
      <c r="W131" s="119"/>
      <c r="X131" s="119"/>
      <c r="Y131" s="119"/>
      <c r="Z131" s="119"/>
      <c r="AA131" s="79">
        <f t="shared" si="24"/>
        <v>0</v>
      </c>
      <c r="AB131" s="64">
        <f>AA131*E131</f>
        <v>0</v>
      </c>
    </row>
    <row r="132" spans="1:28" ht="13.5" customHeight="1" outlineLevel="1">
      <c r="A132" s="49">
        <v>17</v>
      </c>
      <c r="B132" s="68">
        <v>1454</v>
      </c>
      <c r="C132" s="68">
        <v>1700</v>
      </c>
      <c r="D132" s="220" t="s">
        <v>82</v>
      </c>
      <c r="E132" s="199">
        <v>31</v>
      </c>
      <c r="F132" s="132"/>
      <c r="G132" s="119"/>
      <c r="H132" s="119"/>
      <c r="I132" s="119"/>
      <c r="J132" s="119"/>
      <c r="K132" s="119"/>
      <c r="L132" s="119"/>
      <c r="M132" s="119"/>
      <c r="N132" s="119"/>
      <c r="O132" s="119"/>
      <c r="P132" s="119"/>
      <c r="Q132" s="119"/>
      <c r="R132" s="119"/>
      <c r="S132" s="119"/>
      <c r="T132" s="119"/>
      <c r="U132" s="119"/>
      <c r="V132" s="119"/>
      <c r="W132" s="119"/>
      <c r="X132" s="119"/>
      <c r="Y132" s="119"/>
      <c r="Z132" s="119"/>
      <c r="AA132" s="79">
        <f t="shared" si="24"/>
        <v>0</v>
      </c>
      <c r="AB132" s="64">
        <f t="shared" si="25"/>
        <v>0</v>
      </c>
    </row>
    <row r="133" spans="1:28" ht="13.5" customHeight="1">
      <c r="B133" s="49"/>
      <c r="C133" s="49"/>
      <c r="D133" s="65" t="s">
        <v>13</v>
      </c>
      <c r="E133" s="65"/>
      <c r="F133" s="74"/>
      <c r="G133" s="88"/>
      <c r="H133" s="88"/>
      <c r="I133" s="88"/>
      <c r="J133" s="88"/>
      <c r="K133" s="88"/>
      <c r="L133" s="88"/>
      <c r="M133" s="88"/>
      <c r="N133" s="88"/>
      <c r="O133" s="88"/>
      <c r="P133" s="88"/>
      <c r="Q133" s="88"/>
      <c r="R133" s="88"/>
      <c r="S133" s="88"/>
      <c r="T133" s="88"/>
      <c r="U133" s="88"/>
      <c r="V133" s="88"/>
      <c r="W133" s="88"/>
      <c r="X133" s="88"/>
      <c r="Y133" s="88"/>
      <c r="Z133" s="99"/>
      <c r="AA133" s="87"/>
    </row>
    <row r="134" spans="1:28" ht="13.5" customHeight="1" outlineLevel="1">
      <c r="B134" s="70">
        <v>1851</v>
      </c>
      <c r="C134" s="68">
        <v>100</v>
      </c>
      <c r="D134" s="221" t="s">
        <v>30</v>
      </c>
      <c r="E134" s="31">
        <v>58</v>
      </c>
      <c r="F134" s="113" t="s">
        <v>222</v>
      </c>
      <c r="G134" s="119"/>
      <c r="H134" s="119"/>
      <c r="I134" s="119"/>
      <c r="J134" s="119"/>
      <c r="K134" s="119"/>
      <c r="L134" s="119"/>
      <c r="M134" s="119"/>
      <c r="N134" s="119"/>
      <c r="O134" s="119"/>
      <c r="P134" s="119"/>
      <c r="Q134" s="119"/>
      <c r="R134" s="119"/>
      <c r="S134" s="119"/>
      <c r="T134" s="119"/>
      <c r="U134" s="119"/>
      <c r="V134" s="119"/>
      <c r="W134" s="119"/>
      <c r="X134" s="119"/>
      <c r="Y134" s="119"/>
      <c r="Z134" s="119"/>
      <c r="AA134" s="79">
        <f t="shared" ref="AA134:AA164" si="27">SUM(G134:Z134)</f>
        <v>0</v>
      </c>
      <c r="AB134" s="21">
        <f>AA134*E134</f>
        <v>0</v>
      </c>
    </row>
    <row r="135" spans="1:28" ht="13.5" customHeight="1" outlineLevel="1">
      <c r="B135" s="70">
        <v>1846</v>
      </c>
      <c r="C135" s="68">
        <v>300</v>
      </c>
      <c r="D135" s="192" t="s">
        <v>31</v>
      </c>
      <c r="E135" s="31">
        <v>98</v>
      </c>
      <c r="F135" s="113" t="s">
        <v>223</v>
      </c>
      <c r="G135" s="119"/>
      <c r="H135" s="119"/>
      <c r="I135" s="119"/>
      <c r="J135" s="119"/>
      <c r="K135" s="119"/>
      <c r="L135" s="119"/>
      <c r="M135" s="119"/>
      <c r="N135" s="119"/>
      <c r="O135" s="119"/>
      <c r="P135" s="119"/>
      <c r="Q135" s="119"/>
      <c r="R135" s="119"/>
      <c r="S135" s="119"/>
      <c r="T135" s="119"/>
      <c r="U135" s="119"/>
      <c r="V135" s="119"/>
      <c r="W135" s="119"/>
      <c r="X135" s="119"/>
      <c r="Y135" s="119"/>
      <c r="Z135" s="119"/>
      <c r="AA135" s="79">
        <f t="shared" si="27"/>
        <v>0</v>
      </c>
      <c r="AB135" s="21">
        <f>AA135*E135</f>
        <v>0</v>
      </c>
    </row>
    <row r="136" spans="1:28" ht="13.5" customHeight="1" outlineLevel="1">
      <c r="B136" s="70">
        <v>1847</v>
      </c>
      <c r="C136" s="68">
        <v>400</v>
      </c>
      <c r="D136" s="192" t="s">
        <v>32</v>
      </c>
      <c r="E136" s="31">
        <v>98</v>
      </c>
      <c r="F136" s="113" t="s">
        <v>224</v>
      </c>
      <c r="G136" s="119"/>
      <c r="H136" s="119"/>
      <c r="I136" s="119"/>
      <c r="J136" s="119"/>
      <c r="K136" s="119"/>
      <c r="L136" s="119"/>
      <c r="M136" s="119"/>
      <c r="N136" s="119"/>
      <c r="O136" s="119"/>
      <c r="P136" s="119"/>
      <c r="Q136" s="119"/>
      <c r="R136" s="119"/>
      <c r="S136" s="119"/>
      <c r="T136" s="119"/>
      <c r="U136" s="119"/>
      <c r="V136" s="119"/>
      <c r="W136" s="119"/>
      <c r="X136" s="119"/>
      <c r="Y136" s="119"/>
      <c r="Z136" s="119"/>
      <c r="AA136" s="79">
        <f t="shared" si="27"/>
        <v>0</v>
      </c>
      <c r="AB136" s="21">
        <f>AA136*E136</f>
        <v>0</v>
      </c>
    </row>
    <row r="137" spans="1:28" ht="13.5" customHeight="1" outlineLevel="1">
      <c r="B137" s="70">
        <v>1848</v>
      </c>
      <c r="C137" s="68">
        <v>500</v>
      </c>
      <c r="D137" s="192" t="s">
        <v>33</v>
      </c>
      <c r="E137" s="31">
        <v>112</v>
      </c>
      <c r="F137" s="113" t="s">
        <v>225</v>
      </c>
      <c r="G137" s="119"/>
      <c r="H137" s="119"/>
      <c r="I137" s="119"/>
      <c r="J137" s="119"/>
      <c r="K137" s="119"/>
      <c r="L137" s="119"/>
      <c r="M137" s="119"/>
      <c r="N137" s="119"/>
      <c r="O137" s="119"/>
      <c r="P137" s="119"/>
      <c r="Q137" s="119"/>
      <c r="R137" s="119"/>
      <c r="S137" s="119"/>
      <c r="T137" s="119"/>
      <c r="U137" s="119"/>
      <c r="V137" s="119"/>
      <c r="W137" s="119"/>
      <c r="X137" s="119"/>
      <c r="Y137" s="119"/>
      <c r="Z137" s="119"/>
      <c r="AA137" s="79">
        <f t="shared" si="27"/>
        <v>0</v>
      </c>
      <c r="AB137" s="21">
        <f>AA137*E137</f>
        <v>0</v>
      </c>
    </row>
    <row r="138" spans="1:28" ht="13.5" customHeight="1" outlineLevel="1">
      <c r="B138" s="70">
        <v>1849</v>
      </c>
      <c r="C138" s="68">
        <v>600</v>
      </c>
      <c r="D138" s="192" t="s">
        <v>39</v>
      </c>
      <c r="E138" s="31">
        <v>92</v>
      </c>
      <c r="F138" s="113" t="s">
        <v>226</v>
      </c>
      <c r="G138" s="119"/>
      <c r="H138" s="119"/>
      <c r="I138" s="119"/>
      <c r="J138" s="119"/>
      <c r="K138" s="119"/>
      <c r="L138" s="119"/>
      <c r="M138" s="119"/>
      <c r="N138" s="119"/>
      <c r="O138" s="119"/>
      <c r="P138" s="119"/>
      <c r="Q138" s="119"/>
      <c r="R138" s="119"/>
      <c r="S138" s="119"/>
      <c r="T138" s="119"/>
      <c r="U138" s="119"/>
      <c r="V138" s="119"/>
      <c r="W138" s="119"/>
      <c r="X138" s="119"/>
      <c r="Y138" s="119"/>
      <c r="Z138" s="119"/>
      <c r="AA138" s="79">
        <f t="shared" si="27"/>
        <v>0</v>
      </c>
      <c r="AB138" s="21">
        <f>AA138*E138</f>
        <v>0</v>
      </c>
    </row>
    <row r="139" spans="1:28" s="60" customFormat="1" ht="13.5" customHeight="1" outlineLevel="1">
      <c r="A139"/>
      <c r="B139" s="70">
        <v>1850</v>
      </c>
      <c r="C139" s="68">
        <v>200</v>
      </c>
      <c r="D139" s="192" t="s">
        <v>74</v>
      </c>
      <c r="E139" s="31">
        <v>92</v>
      </c>
      <c r="F139" s="113" t="s">
        <v>227</v>
      </c>
      <c r="G139" s="119"/>
      <c r="H139" s="119"/>
      <c r="I139" s="119"/>
      <c r="J139" s="119"/>
      <c r="K139" s="119"/>
      <c r="L139" s="119"/>
      <c r="M139" s="119"/>
      <c r="N139" s="119"/>
      <c r="O139" s="119"/>
      <c r="P139" s="119"/>
      <c r="Q139" s="119"/>
      <c r="R139" s="119"/>
      <c r="S139" s="119"/>
      <c r="T139" s="119"/>
      <c r="U139" s="119"/>
      <c r="V139" s="119"/>
      <c r="W139" s="119"/>
      <c r="X139" s="119"/>
      <c r="Y139" s="119"/>
      <c r="Z139" s="119"/>
      <c r="AA139" s="79">
        <f t="shared" si="27"/>
        <v>0</v>
      </c>
      <c r="AB139" s="21">
        <f t="shared" ref="AB139:AB164" si="28">AA139*E139</f>
        <v>0</v>
      </c>
    </row>
    <row r="140" spans="1:28" s="60" customFormat="1" ht="13.5" customHeight="1" outlineLevel="1">
      <c r="A140"/>
      <c r="B140" s="70">
        <v>1402</v>
      </c>
      <c r="C140" s="68">
        <v>105</v>
      </c>
      <c r="D140" s="192" t="s">
        <v>77</v>
      </c>
      <c r="E140" s="31">
        <v>115</v>
      </c>
      <c r="F140" s="113" t="s">
        <v>228</v>
      </c>
      <c r="G140" s="119"/>
      <c r="H140" s="119"/>
      <c r="I140" s="119"/>
      <c r="J140" s="119"/>
      <c r="K140" s="119"/>
      <c r="L140" s="119"/>
      <c r="M140" s="119"/>
      <c r="N140" s="119"/>
      <c r="O140" s="119"/>
      <c r="P140" s="119"/>
      <c r="Q140" s="119"/>
      <c r="R140" s="119"/>
      <c r="S140" s="119"/>
      <c r="T140" s="119"/>
      <c r="U140" s="119"/>
      <c r="V140" s="119"/>
      <c r="W140" s="119"/>
      <c r="X140" s="119"/>
      <c r="Y140" s="119"/>
      <c r="Z140" s="119"/>
      <c r="AA140" s="79">
        <f t="shared" si="27"/>
        <v>0</v>
      </c>
      <c r="AB140" s="21">
        <f t="shared" si="28"/>
        <v>0</v>
      </c>
    </row>
    <row r="141" spans="1:28" ht="13.5" customHeight="1" outlineLevel="1">
      <c r="A141" s="49"/>
      <c r="B141" s="70">
        <v>1853</v>
      </c>
      <c r="C141" s="68"/>
      <c r="D141" s="192" t="s">
        <v>192</v>
      </c>
      <c r="E141" s="31">
        <v>81</v>
      </c>
      <c r="F141" s="125" t="s">
        <v>229</v>
      </c>
      <c r="G141" s="119"/>
      <c r="H141" s="119"/>
      <c r="I141" s="119"/>
      <c r="J141" s="119"/>
      <c r="K141" s="119"/>
      <c r="L141" s="119"/>
      <c r="M141" s="119"/>
      <c r="N141" s="119"/>
      <c r="O141" s="119"/>
      <c r="P141" s="119"/>
      <c r="Q141" s="119"/>
      <c r="R141" s="119"/>
      <c r="S141" s="119"/>
      <c r="T141" s="119"/>
      <c r="U141" s="119"/>
      <c r="V141" s="119"/>
      <c r="W141" s="119"/>
      <c r="X141" s="119"/>
      <c r="Y141" s="119"/>
      <c r="Z141" s="119"/>
      <c r="AA141" s="79">
        <f t="shared" si="27"/>
        <v>0</v>
      </c>
      <c r="AB141" s="53">
        <f t="shared" si="28"/>
        <v>0</v>
      </c>
    </row>
    <row r="142" spans="1:28" s="60" customFormat="1" ht="13.5" customHeight="1" outlineLevel="1">
      <c r="B142" s="70"/>
      <c r="C142" s="68"/>
      <c r="D142" s="192" t="s">
        <v>385</v>
      </c>
      <c r="E142" s="31">
        <v>81</v>
      </c>
      <c r="F142" s="125"/>
      <c r="G142" s="124"/>
      <c r="H142" s="124"/>
      <c r="I142" s="124"/>
      <c r="J142" s="124"/>
      <c r="K142" s="124"/>
      <c r="L142" s="124"/>
      <c r="M142" s="124"/>
      <c r="N142" s="124"/>
      <c r="O142" s="124"/>
      <c r="P142" s="124"/>
      <c r="Q142" s="124"/>
      <c r="R142" s="124"/>
      <c r="S142" s="124"/>
      <c r="T142" s="124"/>
      <c r="U142" s="124"/>
      <c r="V142" s="124"/>
      <c r="W142" s="124"/>
      <c r="X142" s="124"/>
      <c r="Y142" s="124"/>
      <c r="Z142" s="124"/>
      <c r="AA142" s="79">
        <f>SUM(G142:Z142)</f>
        <v>0</v>
      </c>
      <c r="AB142" s="64">
        <f>AA142*E142</f>
        <v>0</v>
      </c>
    </row>
    <row r="143" spans="1:28" s="60" customFormat="1" ht="13.5" customHeight="1" outlineLevel="1">
      <c r="B143" s="70"/>
      <c r="C143" s="68"/>
      <c r="D143" s="192" t="s">
        <v>386</v>
      </c>
      <c r="E143" s="31">
        <v>85</v>
      </c>
      <c r="F143" s="125"/>
      <c r="G143" s="124"/>
      <c r="H143" s="124"/>
      <c r="I143" s="124"/>
      <c r="J143" s="124"/>
      <c r="K143" s="124"/>
      <c r="L143" s="124"/>
      <c r="M143" s="124"/>
      <c r="N143" s="124"/>
      <c r="O143" s="124"/>
      <c r="P143" s="124"/>
      <c r="Q143" s="124"/>
      <c r="R143" s="124"/>
      <c r="S143" s="124"/>
      <c r="T143" s="124"/>
      <c r="U143" s="124"/>
      <c r="V143" s="124"/>
      <c r="W143" s="124"/>
      <c r="X143" s="124"/>
      <c r="Y143" s="124"/>
      <c r="Z143" s="124"/>
      <c r="AA143" s="79">
        <f>SUM(G143:Z143)</f>
        <v>0</v>
      </c>
      <c r="AB143" s="64">
        <f>AA143*E143</f>
        <v>0</v>
      </c>
    </row>
    <row r="144" spans="1:28" s="60" customFormat="1" ht="13.5" customHeight="1" outlineLevel="1">
      <c r="A144"/>
      <c r="B144" s="68">
        <v>1950</v>
      </c>
      <c r="C144" s="68">
        <v>1300</v>
      </c>
      <c r="D144" s="192" t="s">
        <v>200</v>
      </c>
      <c r="E144" s="31">
        <v>100</v>
      </c>
      <c r="F144" s="113" t="s">
        <v>230</v>
      </c>
      <c r="G144" s="119"/>
      <c r="H144" s="119"/>
      <c r="I144" s="119"/>
      <c r="J144" s="119"/>
      <c r="K144" s="119"/>
      <c r="L144" s="119"/>
      <c r="M144" s="119"/>
      <c r="N144" s="119"/>
      <c r="O144" s="119"/>
      <c r="P144" s="119"/>
      <c r="Q144" s="119"/>
      <c r="R144" s="119"/>
      <c r="S144" s="119"/>
      <c r="T144" s="119"/>
      <c r="U144" s="119"/>
      <c r="V144" s="119"/>
      <c r="W144" s="119"/>
      <c r="X144" s="119"/>
      <c r="Y144" s="119"/>
      <c r="Z144" s="119"/>
      <c r="AA144" s="79">
        <f t="shared" si="27"/>
        <v>0</v>
      </c>
      <c r="AB144" s="64">
        <f t="shared" si="28"/>
        <v>0</v>
      </c>
    </row>
    <row r="145" spans="1:28" s="60" customFormat="1" ht="13.5" customHeight="1" outlineLevel="1">
      <c r="B145" s="68">
        <v>1951</v>
      </c>
      <c r="C145" s="68">
        <v>1300</v>
      </c>
      <c r="D145" s="192" t="s">
        <v>201</v>
      </c>
      <c r="E145" s="31">
        <v>100</v>
      </c>
      <c r="F145" s="113" t="s">
        <v>231</v>
      </c>
      <c r="G145" s="119"/>
      <c r="H145" s="119"/>
      <c r="I145" s="119"/>
      <c r="J145" s="119"/>
      <c r="K145" s="119"/>
      <c r="L145" s="119"/>
      <c r="M145" s="119"/>
      <c r="N145" s="119"/>
      <c r="O145" s="119"/>
      <c r="P145" s="119"/>
      <c r="Q145" s="119"/>
      <c r="R145" s="119"/>
      <c r="S145" s="119"/>
      <c r="T145" s="119"/>
      <c r="U145" s="119"/>
      <c r="V145" s="119"/>
      <c r="W145" s="119"/>
      <c r="X145" s="119"/>
      <c r="Y145" s="119"/>
      <c r="Z145" s="119"/>
      <c r="AA145" s="79">
        <f t="shared" si="27"/>
        <v>0</v>
      </c>
      <c r="AB145" s="64">
        <f t="shared" si="28"/>
        <v>0</v>
      </c>
    </row>
    <row r="146" spans="1:28" ht="13.5" customHeight="1" outlineLevel="1">
      <c r="A146" s="60"/>
      <c r="B146" s="68">
        <v>1952</v>
      </c>
      <c r="C146" s="68">
        <v>1300</v>
      </c>
      <c r="D146" s="192" t="s">
        <v>202</v>
      </c>
      <c r="E146" s="31">
        <v>109</v>
      </c>
      <c r="F146" s="113" t="s">
        <v>232</v>
      </c>
      <c r="G146" s="119"/>
      <c r="H146" s="119"/>
      <c r="I146" s="119"/>
      <c r="J146" s="119"/>
      <c r="K146" s="119"/>
      <c r="L146" s="119"/>
      <c r="M146" s="119"/>
      <c r="N146" s="119"/>
      <c r="O146" s="119"/>
      <c r="P146" s="119"/>
      <c r="Q146" s="119"/>
      <c r="R146" s="119"/>
      <c r="S146" s="119"/>
      <c r="T146" s="119"/>
      <c r="U146" s="119"/>
      <c r="V146" s="119"/>
      <c r="W146" s="119"/>
      <c r="X146" s="119"/>
      <c r="Y146" s="119"/>
      <c r="Z146" s="119"/>
      <c r="AA146" s="79">
        <f t="shared" si="27"/>
        <v>0</v>
      </c>
      <c r="AB146" s="64">
        <f t="shared" si="28"/>
        <v>0</v>
      </c>
    </row>
    <row r="147" spans="1:28" ht="13.5" customHeight="1" outlineLevel="1">
      <c r="A147" s="60"/>
      <c r="B147" s="68">
        <v>1953</v>
      </c>
      <c r="C147" s="68">
        <v>1300</v>
      </c>
      <c r="D147" s="192" t="s">
        <v>203</v>
      </c>
      <c r="E147" s="31">
        <v>100</v>
      </c>
      <c r="F147" s="113" t="s">
        <v>233</v>
      </c>
      <c r="G147" s="119"/>
      <c r="H147" s="119"/>
      <c r="I147" s="119"/>
      <c r="J147" s="119"/>
      <c r="K147" s="119"/>
      <c r="L147" s="119"/>
      <c r="M147" s="119"/>
      <c r="N147" s="119"/>
      <c r="O147" s="119"/>
      <c r="P147" s="119"/>
      <c r="Q147" s="119"/>
      <c r="R147" s="119"/>
      <c r="S147" s="119"/>
      <c r="T147" s="119"/>
      <c r="U147" s="119"/>
      <c r="V147" s="119"/>
      <c r="W147" s="119"/>
      <c r="X147" s="119"/>
      <c r="Y147" s="119"/>
      <c r="Z147" s="119"/>
      <c r="AA147" s="79">
        <f t="shared" si="27"/>
        <v>0</v>
      </c>
      <c r="AB147" s="64">
        <f t="shared" si="28"/>
        <v>0</v>
      </c>
    </row>
    <row r="148" spans="1:28" s="60" customFormat="1" ht="13.5" customHeight="1" outlineLevel="1">
      <c r="B148" s="68">
        <v>1386</v>
      </c>
      <c r="C148" s="68">
        <v>1300</v>
      </c>
      <c r="D148" s="192" t="s">
        <v>204</v>
      </c>
      <c r="E148" s="31">
        <v>161</v>
      </c>
      <c r="F148" s="113" t="s">
        <v>234</v>
      </c>
      <c r="G148" s="119"/>
      <c r="H148" s="119"/>
      <c r="I148" s="119"/>
      <c r="J148" s="119"/>
      <c r="K148" s="119"/>
      <c r="L148" s="119"/>
      <c r="M148" s="119"/>
      <c r="N148" s="119"/>
      <c r="O148" s="119"/>
      <c r="P148" s="119"/>
      <c r="Q148" s="119"/>
      <c r="R148" s="119"/>
      <c r="S148" s="119"/>
      <c r="T148" s="119"/>
      <c r="U148" s="119"/>
      <c r="V148" s="119"/>
      <c r="W148" s="119"/>
      <c r="X148" s="119"/>
      <c r="Y148" s="119"/>
      <c r="Z148" s="119"/>
      <c r="AA148" s="79">
        <f t="shared" si="27"/>
        <v>0</v>
      </c>
      <c r="AB148" s="64">
        <f t="shared" si="28"/>
        <v>0</v>
      </c>
    </row>
    <row r="149" spans="1:28" s="60" customFormat="1" ht="13.5" customHeight="1" outlineLevel="1">
      <c r="A149"/>
      <c r="B149" s="68">
        <v>1954</v>
      </c>
      <c r="C149" s="68">
        <v>1300</v>
      </c>
      <c r="D149" s="192" t="s">
        <v>205</v>
      </c>
      <c r="E149" s="31">
        <v>118</v>
      </c>
      <c r="F149" s="113" t="s">
        <v>235</v>
      </c>
      <c r="G149" s="119"/>
      <c r="H149" s="119"/>
      <c r="I149" s="119"/>
      <c r="J149" s="119"/>
      <c r="K149" s="119"/>
      <c r="L149" s="119"/>
      <c r="M149" s="119"/>
      <c r="N149" s="119"/>
      <c r="O149" s="119"/>
      <c r="P149" s="119"/>
      <c r="Q149" s="119"/>
      <c r="R149" s="119"/>
      <c r="S149" s="119"/>
      <c r="T149" s="119"/>
      <c r="U149" s="119"/>
      <c r="V149" s="119"/>
      <c r="W149" s="119"/>
      <c r="X149" s="119"/>
      <c r="Y149" s="119"/>
      <c r="Z149" s="119"/>
      <c r="AA149" s="79">
        <f t="shared" si="27"/>
        <v>0</v>
      </c>
      <c r="AB149" s="64">
        <f t="shared" si="28"/>
        <v>0</v>
      </c>
    </row>
    <row r="150" spans="1:28" s="60" customFormat="1" ht="13.5" customHeight="1" outlineLevel="1">
      <c r="A150"/>
      <c r="B150" s="70">
        <v>1840</v>
      </c>
      <c r="C150" s="68">
        <v>2000</v>
      </c>
      <c r="D150" s="192" t="s">
        <v>35</v>
      </c>
      <c r="E150" s="31">
        <v>98</v>
      </c>
      <c r="F150" s="113" t="s">
        <v>236</v>
      </c>
      <c r="G150" s="119"/>
      <c r="H150" s="119"/>
      <c r="I150" s="119"/>
      <c r="J150" s="119"/>
      <c r="K150" s="119"/>
      <c r="L150" s="119"/>
      <c r="M150" s="119"/>
      <c r="N150" s="119"/>
      <c r="O150" s="119"/>
      <c r="P150" s="119"/>
      <c r="Q150" s="119"/>
      <c r="R150" s="119"/>
      <c r="S150" s="119"/>
      <c r="T150" s="119"/>
      <c r="U150" s="119"/>
      <c r="V150" s="119"/>
      <c r="W150" s="119"/>
      <c r="X150" s="119"/>
      <c r="Y150" s="119"/>
      <c r="Z150" s="119"/>
      <c r="AA150" s="79">
        <f t="shared" si="27"/>
        <v>0</v>
      </c>
      <c r="AB150" s="21">
        <f t="shared" si="28"/>
        <v>0</v>
      </c>
    </row>
    <row r="151" spans="1:28" s="60" customFormat="1" ht="13.5" customHeight="1" outlineLevel="1">
      <c r="B151" s="68"/>
      <c r="C151" s="68"/>
      <c r="D151" s="192" t="s">
        <v>451</v>
      </c>
      <c r="E151" s="31">
        <v>89</v>
      </c>
      <c r="F151" s="136"/>
      <c r="G151" s="133"/>
      <c r="H151" s="133"/>
      <c r="I151" s="133"/>
      <c r="J151" s="133"/>
      <c r="K151" s="133"/>
      <c r="L151" s="133"/>
      <c r="M151" s="133"/>
      <c r="N151" s="133"/>
      <c r="O151" s="133"/>
      <c r="P151" s="133"/>
      <c r="Q151" s="133"/>
      <c r="R151" s="133"/>
      <c r="S151" s="133"/>
      <c r="T151" s="133"/>
      <c r="U151" s="133"/>
      <c r="V151" s="133"/>
      <c r="W151" s="133"/>
      <c r="X151" s="133"/>
      <c r="Y151" s="133"/>
      <c r="Z151" s="133"/>
      <c r="AA151" s="104">
        <f t="shared" ref="AA151" si="29">SUM(G151:Z151)</f>
        <v>0</v>
      </c>
      <c r="AB151" s="64">
        <f t="shared" si="28"/>
        <v>0</v>
      </c>
    </row>
    <row r="152" spans="1:28" ht="13.5" customHeight="1" outlineLevel="1">
      <c r="A152" s="60"/>
      <c r="B152" s="70"/>
      <c r="C152" s="68"/>
      <c r="D152" s="192" t="s">
        <v>379</v>
      </c>
      <c r="E152" s="31">
        <v>71</v>
      </c>
      <c r="F152" s="136"/>
      <c r="G152" s="133"/>
      <c r="H152" s="133"/>
      <c r="I152" s="133"/>
      <c r="J152" s="133"/>
      <c r="K152" s="133"/>
      <c r="L152" s="133"/>
      <c r="M152" s="133"/>
      <c r="N152" s="133"/>
      <c r="O152" s="133"/>
      <c r="P152" s="133"/>
      <c r="Q152" s="133"/>
      <c r="R152" s="133"/>
      <c r="S152" s="133"/>
      <c r="T152" s="133"/>
      <c r="U152" s="133"/>
      <c r="V152" s="133"/>
      <c r="W152" s="133"/>
      <c r="X152" s="133"/>
      <c r="Y152" s="133"/>
      <c r="Z152" s="133"/>
      <c r="AA152" s="104">
        <f t="shared" si="27"/>
        <v>0</v>
      </c>
      <c r="AB152" s="64">
        <f t="shared" si="28"/>
        <v>0</v>
      </c>
    </row>
    <row r="153" spans="1:28" ht="13.5" customHeight="1" outlineLevel="1">
      <c r="A153" s="60"/>
      <c r="B153" s="70"/>
      <c r="C153" s="68"/>
      <c r="D153" s="192" t="s">
        <v>380</v>
      </c>
      <c r="E153" s="31">
        <v>75</v>
      </c>
      <c r="F153" s="136"/>
      <c r="G153" s="133"/>
      <c r="H153" s="133"/>
      <c r="I153" s="133"/>
      <c r="J153" s="133"/>
      <c r="K153" s="133"/>
      <c r="L153" s="133"/>
      <c r="M153" s="133"/>
      <c r="N153" s="133"/>
      <c r="O153" s="133"/>
      <c r="P153" s="133"/>
      <c r="Q153" s="133"/>
      <c r="R153" s="133"/>
      <c r="S153" s="133"/>
      <c r="T153" s="133"/>
      <c r="U153" s="133"/>
      <c r="V153" s="133"/>
      <c r="W153" s="133"/>
      <c r="X153" s="133"/>
      <c r="Y153" s="133"/>
      <c r="Z153" s="133"/>
      <c r="AA153" s="104">
        <f t="shared" si="27"/>
        <v>0</v>
      </c>
      <c r="AB153" s="64">
        <f t="shared" si="28"/>
        <v>0</v>
      </c>
    </row>
    <row r="154" spans="1:28" ht="13.5" customHeight="1" outlineLevel="1">
      <c r="A154" s="67"/>
      <c r="B154" s="70">
        <v>2034</v>
      </c>
      <c r="C154" s="68"/>
      <c r="D154" s="192" t="s">
        <v>381</v>
      </c>
      <c r="E154" s="31">
        <v>81</v>
      </c>
      <c r="F154" s="136"/>
      <c r="G154" s="133"/>
      <c r="H154" s="133"/>
      <c r="I154" s="133"/>
      <c r="J154" s="133"/>
      <c r="K154" s="133"/>
      <c r="L154" s="133"/>
      <c r="M154" s="133"/>
      <c r="N154" s="133"/>
      <c r="O154" s="133"/>
      <c r="P154" s="133"/>
      <c r="Q154" s="133"/>
      <c r="R154" s="133"/>
      <c r="S154" s="133"/>
      <c r="T154" s="133"/>
      <c r="U154" s="133"/>
      <c r="V154" s="133"/>
      <c r="W154" s="133"/>
      <c r="X154" s="133"/>
      <c r="Y154" s="133"/>
      <c r="Z154" s="133"/>
      <c r="AA154" s="104">
        <f t="shared" si="27"/>
        <v>0</v>
      </c>
      <c r="AB154" s="64">
        <f t="shared" si="28"/>
        <v>0</v>
      </c>
    </row>
    <row r="155" spans="1:28" ht="13.5" customHeight="1" outlineLevel="1">
      <c r="B155" s="70">
        <v>1833</v>
      </c>
      <c r="C155" s="68">
        <v>700</v>
      </c>
      <c r="D155" s="192" t="s">
        <v>198</v>
      </c>
      <c r="E155" s="66">
        <v>127</v>
      </c>
      <c r="F155" s="113" t="s">
        <v>237</v>
      </c>
      <c r="G155" s="119"/>
      <c r="H155" s="119"/>
      <c r="I155" s="119"/>
      <c r="J155" s="119"/>
      <c r="K155" s="119"/>
      <c r="L155" s="119"/>
      <c r="M155" s="119"/>
      <c r="N155" s="119"/>
      <c r="O155" s="119"/>
      <c r="P155" s="119"/>
      <c r="Q155" s="119"/>
      <c r="R155" s="119"/>
      <c r="S155" s="119"/>
      <c r="T155" s="119"/>
      <c r="U155" s="119"/>
      <c r="V155" s="119"/>
      <c r="W155" s="119"/>
      <c r="X155" s="119"/>
      <c r="Y155" s="119"/>
      <c r="Z155" s="119"/>
      <c r="AA155" s="79">
        <f t="shared" si="27"/>
        <v>0</v>
      </c>
      <c r="AB155" s="21">
        <f t="shared" si="28"/>
        <v>0</v>
      </c>
    </row>
    <row r="156" spans="1:28" ht="13.5" customHeight="1" outlineLevel="1">
      <c r="B156" s="70">
        <v>1835</v>
      </c>
      <c r="C156" s="68">
        <v>900</v>
      </c>
      <c r="D156" s="192" t="s">
        <v>199</v>
      </c>
      <c r="E156" s="66">
        <v>178</v>
      </c>
      <c r="F156" s="113" t="s">
        <v>238</v>
      </c>
      <c r="G156" s="119"/>
      <c r="H156" s="119"/>
      <c r="I156" s="119"/>
      <c r="J156" s="119"/>
      <c r="K156" s="119"/>
      <c r="L156" s="119"/>
      <c r="M156" s="119"/>
      <c r="N156" s="119"/>
      <c r="O156" s="119"/>
      <c r="P156" s="119"/>
      <c r="Q156" s="119"/>
      <c r="R156" s="119"/>
      <c r="S156" s="119"/>
      <c r="T156" s="119"/>
      <c r="U156" s="119"/>
      <c r="V156" s="119"/>
      <c r="W156" s="119"/>
      <c r="X156" s="119"/>
      <c r="Y156" s="119"/>
      <c r="Z156" s="119"/>
      <c r="AA156" s="79">
        <f t="shared" si="27"/>
        <v>0</v>
      </c>
      <c r="AB156" s="21">
        <f t="shared" si="28"/>
        <v>0</v>
      </c>
    </row>
    <row r="157" spans="1:28" ht="13.5" customHeight="1" outlineLevel="1">
      <c r="B157" s="70">
        <v>1836</v>
      </c>
      <c r="C157" s="68">
        <v>1000</v>
      </c>
      <c r="D157" s="192" t="s">
        <v>70</v>
      </c>
      <c r="E157" s="66">
        <v>118</v>
      </c>
      <c r="F157" s="113" t="s">
        <v>239</v>
      </c>
      <c r="G157" s="119"/>
      <c r="H157" s="119"/>
      <c r="I157" s="119"/>
      <c r="J157" s="119"/>
      <c r="K157" s="119"/>
      <c r="L157" s="119"/>
      <c r="M157" s="119"/>
      <c r="N157" s="119"/>
      <c r="O157" s="119"/>
      <c r="P157" s="119"/>
      <c r="Q157" s="119"/>
      <c r="R157" s="119"/>
      <c r="S157" s="119"/>
      <c r="T157" s="119"/>
      <c r="U157" s="119"/>
      <c r="V157" s="119"/>
      <c r="W157" s="119"/>
      <c r="X157" s="119"/>
      <c r="Y157" s="119"/>
      <c r="Z157" s="119"/>
      <c r="AA157" s="79">
        <f t="shared" si="27"/>
        <v>0</v>
      </c>
      <c r="AB157" s="21">
        <f t="shared" si="28"/>
        <v>0</v>
      </c>
    </row>
    <row r="158" spans="1:28" s="60" customFormat="1" ht="13.5" customHeight="1" outlineLevel="1">
      <c r="A158"/>
      <c r="B158" s="70">
        <v>1837</v>
      </c>
      <c r="C158" s="68">
        <v>1100</v>
      </c>
      <c r="D158" s="192" t="s">
        <v>34</v>
      </c>
      <c r="E158" s="66">
        <v>104</v>
      </c>
      <c r="F158" s="125" t="s">
        <v>240</v>
      </c>
      <c r="G158" s="119"/>
      <c r="H158" s="119"/>
      <c r="I158" s="119"/>
      <c r="J158" s="119"/>
      <c r="K158" s="119"/>
      <c r="L158" s="119"/>
      <c r="M158" s="119"/>
      <c r="N158" s="119"/>
      <c r="O158" s="119"/>
      <c r="P158" s="119"/>
      <c r="Q158" s="119"/>
      <c r="R158" s="119"/>
      <c r="S158" s="119"/>
      <c r="T158" s="119"/>
      <c r="U158" s="119"/>
      <c r="V158" s="119"/>
      <c r="W158" s="119"/>
      <c r="X158" s="119"/>
      <c r="Y158" s="119"/>
      <c r="Z158" s="119"/>
      <c r="AA158" s="79">
        <f t="shared" si="27"/>
        <v>0</v>
      </c>
      <c r="AB158" s="21">
        <f t="shared" ref="AB158:AB163" si="30">AA158*E158</f>
        <v>0</v>
      </c>
    </row>
    <row r="159" spans="1:28" ht="13.5" customHeight="1" outlineLevel="1">
      <c r="A159" s="49"/>
      <c r="B159" s="68">
        <v>1768</v>
      </c>
      <c r="C159" s="68"/>
      <c r="D159" s="192" t="s">
        <v>193</v>
      </c>
      <c r="E159" s="66">
        <v>106</v>
      </c>
      <c r="F159" s="125" t="s">
        <v>241</v>
      </c>
      <c r="G159" s="119"/>
      <c r="H159" s="119"/>
      <c r="I159" s="119"/>
      <c r="J159" s="119"/>
      <c r="K159" s="119"/>
      <c r="L159" s="119"/>
      <c r="M159" s="119"/>
      <c r="N159" s="119"/>
      <c r="O159" s="119"/>
      <c r="P159" s="119"/>
      <c r="Q159" s="119"/>
      <c r="R159" s="119"/>
      <c r="S159" s="119"/>
      <c r="T159" s="119"/>
      <c r="U159" s="119"/>
      <c r="V159" s="119"/>
      <c r="W159" s="119"/>
      <c r="X159" s="119"/>
      <c r="Y159" s="119"/>
      <c r="Z159" s="119"/>
      <c r="AA159" s="79">
        <f t="shared" si="27"/>
        <v>0</v>
      </c>
      <c r="AB159" s="53">
        <f t="shared" si="30"/>
        <v>0</v>
      </c>
    </row>
    <row r="160" spans="1:28" ht="13.5" customHeight="1" outlineLevel="1">
      <c r="A160" s="49"/>
      <c r="B160" s="68">
        <v>1767</v>
      </c>
      <c r="C160" s="68"/>
      <c r="D160" s="192" t="s">
        <v>194</v>
      </c>
      <c r="E160" s="66">
        <v>101</v>
      </c>
      <c r="F160" s="125" t="s">
        <v>242</v>
      </c>
      <c r="G160" s="119"/>
      <c r="H160" s="119"/>
      <c r="I160" s="119"/>
      <c r="J160" s="119"/>
      <c r="K160" s="119"/>
      <c r="L160" s="119"/>
      <c r="M160" s="119"/>
      <c r="N160" s="119"/>
      <c r="O160" s="119"/>
      <c r="P160" s="119"/>
      <c r="Q160" s="119"/>
      <c r="R160" s="119"/>
      <c r="S160" s="119"/>
      <c r="T160" s="119"/>
      <c r="U160" s="119"/>
      <c r="V160" s="119"/>
      <c r="W160" s="119"/>
      <c r="X160" s="119"/>
      <c r="Y160" s="119"/>
      <c r="Z160" s="119"/>
      <c r="AA160" s="79">
        <f t="shared" si="27"/>
        <v>0</v>
      </c>
      <c r="AB160" s="53">
        <f t="shared" si="30"/>
        <v>0</v>
      </c>
    </row>
    <row r="161" spans="1:29" s="30" customFormat="1" ht="13.5" customHeight="1" outlineLevel="1">
      <c r="A161" s="60"/>
      <c r="B161" s="70">
        <v>1835</v>
      </c>
      <c r="C161" s="68"/>
      <c r="D161" s="192" t="s">
        <v>412</v>
      </c>
      <c r="E161" s="66">
        <v>127</v>
      </c>
      <c r="F161" s="125"/>
      <c r="G161" s="124"/>
      <c r="H161" s="124"/>
      <c r="I161" s="124"/>
      <c r="J161" s="124"/>
      <c r="K161" s="124"/>
      <c r="L161" s="124"/>
      <c r="M161" s="124"/>
      <c r="N161" s="124"/>
      <c r="O161" s="124"/>
      <c r="P161" s="124"/>
      <c r="Q161" s="124"/>
      <c r="R161" s="124"/>
      <c r="S161" s="124"/>
      <c r="T161" s="124"/>
      <c r="U161" s="124"/>
      <c r="V161" s="124"/>
      <c r="W161" s="124"/>
      <c r="X161" s="124"/>
      <c r="Y161" s="124"/>
      <c r="Z161" s="124"/>
      <c r="AA161" s="79">
        <f>SUM(G161:Z161)</f>
        <v>0</v>
      </c>
      <c r="AB161" s="64">
        <f t="shared" si="30"/>
        <v>0</v>
      </c>
    </row>
    <row r="162" spans="1:29" s="60" customFormat="1" ht="13.5" customHeight="1" outlineLevel="1">
      <c r="A162"/>
      <c r="B162" s="70">
        <v>1831</v>
      </c>
      <c r="C162" s="68">
        <v>5100</v>
      </c>
      <c r="D162" s="192" t="s">
        <v>78</v>
      </c>
      <c r="E162" s="31">
        <v>86</v>
      </c>
      <c r="F162" s="113" t="s">
        <v>243</v>
      </c>
      <c r="G162" s="119"/>
      <c r="H162" s="119"/>
      <c r="I162" s="119"/>
      <c r="J162" s="119"/>
      <c r="K162" s="119"/>
      <c r="L162" s="119"/>
      <c r="M162" s="119"/>
      <c r="N162" s="119"/>
      <c r="O162" s="119"/>
      <c r="P162" s="119"/>
      <c r="Q162" s="119"/>
      <c r="R162" s="119"/>
      <c r="S162" s="119"/>
      <c r="T162" s="119"/>
      <c r="U162" s="119"/>
      <c r="V162" s="119"/>
      <c r="W162" s="119"/>
      <c r="X162" s="119"/>
      <c r="Y162" s="119"/>
      <c r="Z162" s="119"/>
      <c r="AA162" s="79">
        <f t="shared" si="27"/>
        <v>0</v>
      </c>
      <c r="AB162" s="21">
        <f t="shared" si="30"/>
        <v>0</v>
      </c>
    </row>
    <row r="163" spans="1:29" s="60" customFormat="1" ht="13.5" customHeight="1" outlineLevel="1">
      <c r="A163"/>
      <c r="B163" s="70">
        <v>1832</v>
      </c>
      <c r="C163" s="68">
        <v>5000</v>
      </c>
      <c r="D163" s="192" t="s">
        <v>79</v>
      </c>
      <c r="E163" s="31">
        <v>86</v>
      </c>
      <c r="F163" s="125" t="s">
        <v>244</v>
      </c>
      <c r="G163" s="119"/>
      <c r="H163" s="119"/>
      <c r="I163" s="119"/>
      <c r="J163" s="119"/>
      <c r="K163" s="119"/>
      <c r="L163" s="119"/>
      <c r="M163" s="119"/>
      <c r="N163" s="119"/>
      <c r="O163" s="119"/>
      <c r="P163" s="119"/>
      <c r="Q163" s="119"/>
      <c r="R163" s="119"/>
      <c r="S163" s="119"/>
      <c r="T163" s="119"/>
      <c r="U163" s="119"/>
      <c r="V163" s="119"/>
      <c r="W163" s="119"/>
      <c r="X163" s="119"/>
      <c r="Y163" s="119"/>
      <c r="Z163" s="119"/>
      <c r="AA163" s="79">
        <f t="shared" si="27"/>
        <v>0</v>
      </c>
      <c r="AB163" s="21">
        <f t="shared" si="30"/>
        <v>0</v>
      </c>
    </row>
    <row r="164" spans="1:29" s="60" customFormat="1" ht="13.5" customHeight="1" outlineLevel="1">
      <c r="A164"/>
      <c r="B164" s="70">
        <v>1830</v>
      </c>
      <c r="C164" s="68">
        <v>5200</v>
      </c>
      <c r="D164" s="192" t="s">
        <v>75</v>
      </c>
      <c r="E164" s="31">
        <v>92</v>
      </c>
      <c r="F164" s="113" t="s">
        <v>245</v>
      </c>
      <c r="G164" s="119"/>
      <c r="H164" s="119"/>
      <c r="I164" s="119"/>
      <c r="J164" s="119"/>
      <c r="K164" s="119"/>
      <c r="L164" s="119"/>
      <c r="M164" s="119"/>
      <c r="N164" s="119"/>
      <c r="O164" s="119"/>
      <c r="P164" s="119"/>
      <c r="Q164" s="119"/>
      <c r="R164" s="119"/>
      <c r="S164" s="119"/>
      <c r="T164" s="119"/>
      <c r="U164" s="119"/>
      <c r="V164" s="119"/>
      <c r="W164" s="119"/>
      <c r="X164" s="119"/>
      <c r="Y164" s="119"/>
      <c r="Z164" s="119"/>
      <c r="AA164" s="79">
        <f t="shared" si="27"/>
        <v>0</v>
      </c>
      <c r="AB164" s="21">
        <f t="shared" si="28"/>
        <v>0</v>
      </c>
    </row>
    <row r="165" spans="1:29" s="60" customFormat="1" ht="13.5" customHeight="1">
      <c r="B165" s="70"/>
      <c r="C165" s="68"/>
      <c r="D165" s="65" t="s">
        <v>210</v>
      </c>
      <c r="E165" s="65"/>
      <c r="F165" s="65"/>
      <c r="G165" s="88"/>
      <c r="H165" s="88"/>
      <c r="I165" s="88"/>
      <c r="J165" s="88"/>
      <c r="K165" s="88"/>
      <c r="L165" s="88"/>
      <c r="M165" s="88"/>
      <c r="N165" s="88"/>
      <c r="O165" s="88"/>
      <c r="P165" s="88"/>
      <c r="Q165" s="88"/>
      <c r="R165" s="88"/>
      <c r="S165" s="88"/>
      <c r="T165" s="88"/>
      <c r="U165" s="88"/>
      <c r="V165" s="88"/>
      <c r="W165" s="88"/>
      <c r="X165" s="88"/>
      <c r="Y165" s="88"/>
      <c r="Z165" s="88"/>
      <c r="AA165" s="80"/>
      <c r="AB165" s="64"/>
    </row>
    <row r="166" spans="1:29" ht="13.5" customHeight="1" outlineLevel="1">
      <c r="A166" s="60"/>
      <c r="B166" s="70"/>
      <c r="C166" s="68"/>
      <c r="D166" s="192" t="s">
        <v>211</v>
      </c>
      <c r="E166" s="31">
        <v>35</v>
      </c>
      <c r="F166" s="132"/>
      <c r="G166" s="119"/>
      <c r="H166" s="119"/>
      <c r="I166" s="119"/>
      <c r="J166" s="119"/>
      <c r="K166" s="119"/>
      <c r="L166" s="119"/>
      <c r="M166" s="119"/>
      <c r="N166" s="119"/>
      <c r="O166" s="119"/>
      <c r="P166" s="119"/>
      <c r="Q166" s="119"/>
      <c r="R166" s="119"/>
      <c r="S166" s="119"/>
      <c r="T166" s="119"/>
      <c r="U166" s="119"/>
      <c r="V166" s="119"/>
      <c r="W166" s="119"/>
      <c r="X166" s="119"/>
      <c r="Y166" s="119"/>
      <c r="Z166" s="119"/>
      <c r="AA166" s="79">
        <f>SUM(G166:Z166)</f>
        <v>0</v>
      </c>
      <c r="AB166" s="64">
        <f>AA166*E166</f>
        <v>0</v>
      </c>
    </row>
    <row r="167" spans="1:29" ht="13.5" customHeight="1" outlineLevel="1">
      <c r="A167" s="60"/>
      <c r="B167" s="70"/>
      <c r="C167" s="68"/>
      <c r="D167" s="192" t="s">
        <v>212</v>
      </c>
      <c r="E167" s="31">
        <v>30</v>
      </c>
      <c r="F167" s="132"/>
      <c r="G167" s="119"/>
      <c r="H167" s="119"/>
      <c r="I167" s="119"/>
      <c r="J167" s="119"/>
      <c r="K167" s="119"/>
      <c r="L167" s="119"/>
      <c r="M167" s="119"/>
      <c r="N167" s="119"/>
      <c r="O167" s="119"/>
      <c r="P167" s="119"/>
      <c r="Q167" s="119"/>
      <c r="R167" s="119"/>
      <c r="S167" s="119"/>
      <c r="T167" s="119"/>
      <c r="U167" s="119"/>
      <c r="V167" s="119"/>
      <c r="W167" s="119"/>
      <c r="X167" s="119"/>
      <c r="Y167" s="119"/>
      <c r="Z167" s="119"/>
      <c r="AA167" s="79">
        <f>SUM(G167:Z167)</f>
        <v>0</v>
      </c>
      <c r="AB167" s="64">
        <f>AA167*E167</f>
        <v>0</v>
      </c>
    </row>
    <row r="168" spans="1:29" ht="13.5" customHeight="1" outlineLevel="1">
      <c r="A168" s="60"/>
      <c r="B168" s="70"/>
      <c r="C168" s="68"/>
      <c r="D168" s="192" t="s">
        <v>213</v>
      </c>
      <c r="E168" s="31">
        <v>37</v>
      </c>
      <c r="F168" s="132"/>
      <c r="G168" s="119"/>
      <c r="H168" s="119"/>
      <c r="I168" s="119"/>
      <c r="J168" s="119"/>
      <c r="K168" s="119"/>
      <c r="L168" s="119"/>
      <c r="M168" s="119"/>
      <c r="N168" s="119"/>
      <c r="O168" s="119"/>
      <c r="P168" s="119"/>
      <c r="Q168" s="119"/>
      <c r="R168" s="119"/>
      <c r="S168" s="119"/>
      <c r="T168" s="119"/>
      <c r="U168" s="119"/>
      <c r="V168" s="119"/>
      <c r="W168" s="119"/>
      <c r="X168" s="119"/>
      <c r="Y168" s="119"/>
      <c r="Z168" s="119"/>
      <c r="AA168" s="79">
        <f>SUM(G168:Z168)</f>
        <v>0</v>
      </c>
      <c r="AB168" s="64">
        <f>AA168*E168</f>
        <v>0</v>
      </c>
    </row>
    <row r="169" spans="1:29" ht="13.5" customHeight="1" thickBot="1">
      <c r="D169" s="65" t="s">
        <v>21</v>
      </c>
      <c r="E169" s="65"/>
      <c r="F169" s="25"/>
      <c r="G169" s="88"/>
      <c r="H169" s="88"/>
      <c r="I169" s="88"/>
      <c r="J169" s="88"/>
      <c r="K169" s="88"/>
      <c r="L169" s="88"/>
      <c r="M169" s="88"/>
      <c r="N169" s="88"/>
      <c r="O169" s="88"/>
      <c r="P169" s="88"/>
      <c r="Q169" s="88"/>
      <c r="R169" s="88"/>
      <c r="S169" s="88"/>
      <c r="T169" s="88"/>
      <c r="U169" s="88"/>
      <c r="V169" s="88"/>
      <c r="W169" s="88"/>
      <c r="X169" s="88"/>
      <c r="Y169" s="88"/>
      <c r="Z169" s="99"/>
      <c r="AA169" s="87"/>
    </row>
    <row r="170" spans="1:29" ht="13.5" customHeight="1" outlineLevel="1">
      <c r="D170" s="222" t="s">
        <v>163</v>
      </c>
      <c r="E170" s="223">
        <v>155</v>
      </c>
      <c r="F170" s="271"/>
      <c r="G170" s="252"/>
      <c r="H170" s="252"/>
      <c r="I170" s="252"/>
      <c r="J170" s="252"/>
      <c r="K170" s="252"/>
      <c r="L170" s="252"/>
      <c r="M170" s="252"/>
      <c r="N170" s="252"/>
      <c r="O170" s="252"/>
      <c r="P170" s="252"/>
      <c r="Q170" s="252"/>
      <c r="R170" s="252"/>
      <c r="S170" s="252"/>
      <c r="T170" s="252"/>
      <c r="U170" s="252"/>
      <c r="V170" s="252"/>
      <c r="W170" s="252"/>
      <c r="X170" s="252"/>
      <c r="Y170" s="252"/>
      <c r="Z170" s="252"/>
      <c r="AA170" s="252">
        <f>SUM(G170:Z174)</f>
        <v>0</v>
      </c>
      <c r="AB170" s="262">
        <f>E170*AA170</f>
        <v>0</v>
      </c>
    </row>
    <row r="171" spans="1:29" ht="13.5" customHeight="1" outlineLevel="1">
      <c r="D171" s="295" t="s">
        <v>136</v>
      </c>
      <c r="E171" s="300"/>
      <c r="F171" s="272"/>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62"/>
    </row>
    <row r="172" spans="1:29" ht="13.5" customHeight="1" outlineLevel="1">
      <c r="D172" s="288" t="s">
        <v>31</v>
      </c>
      <c r="E172" s="289"/>
      <c r="F172" s="272"/>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62"/>
    </row>
    <row r="173" spans="1:29" ht="13.5" customHeight="1" outlineLevel="1">
      <c r="A173" s="30"/>
      <c r="D173" s="288" t="s">
        <v>124</v>
      </c>
      <c r="E173" s="289"/>
      <c r="F173" s="272"/>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62"/>
    </row>
    <row r="174" spans="1:29" ht="13.5" customHeight="1" outlineLevel="1" thickBot="1">
      <c r="D174" s="298" t="s">
        <v>89</v>
      </c>
      <c r="E174" s="299"/>
      <c r="F174" s="273"/>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62"/>
    </row>
    <row r="175" spans="1:29" ht="13.5" customHeight="1" outlineLevel="1">
      <c r="D175" s="222" t="s">
        <v>164</v>
      </c>
      <c r="E175" s="223">
        <v>155</v>
      </c>
      <c r="F175" s="271"/>
      <c r="G175" s="252"/>
      <c r="H175" s="252"/>
      <c r="I175" s="252"/>
      <c r="J175" s="252"/>
      <c r="K175" s="252"/>
      <c r="L175" s="252"/>
      <c r="M175" s="252"/>
      <c r="N175" s="252"/>
      <c r="O175" s="252"/>
      <c r="P175" s="252"/>
      <c r="Q175" s="252"/>
      <c r="R175" s="252"/>
      <c r="S175" s="252"/>
      <c r="T175" s="252"/>
      <c r="U175" s="252"/>
      <c r="V175" s="252"/>
      <c r="W175" s="252"/>
      <c r="X175" s="252"/>
      <c r="Y175" s="255"/>
      <c r="Z175" s="255"/>
      <c r="AA175" s="252">
        <f>SUM(G175:Z179)</f>
        <v>0</v>
      </c>
      <c r="AB175" s="262">
        <f>E175*AA175</f>
        <v>0</v>
      </c>
      <c r="AC175" s="60"/>
    </row>
    <row r="176" spans="1:29" ht="13.5" customHeight="1" outlineLevel="1">
      <c r="D176" s="288" t="s">
        <v>189</v>
      </c>
      <c r="E176" s="289"/>
      <c r="F176" s="272"/>
      <c r="G176" s="253"/>
      <c r="H176" s="253"/>
      <c r="I176" s="253"/>
      <c r="J176" s="253"/>
      <c r="K176" s="253"/>
      <c r="L176" s="253"/>
      <c r="M176" s="253"/>
      <c r="N176" s="253"/>
      <c r="O176" s="253"/>
      <c r="P176" s="253"/>
      <c r="Q176" s="253"/>
      <c r="R176" s="253"/>
      <c r="S176" s="253"/>
      <c r="T176" s="253"/>
      <c r="U176" s="253"/>
      <c r="V176" s="253"/>
      <c r="W176" s="253"/>
      <c r="X176" s="253"/>
      <c r="Y176" s="255"/>
      <c r="Z176" s="255"/>
      <c r="AA176" s="253"/>
      <c r="AB176" s="262"/>
    </row>
    <row r="177" spans="4:36" ht="13.5" customHeight="1" outlineLevel="1">
      <c r="D177" s="288" t="s">
        <v>18</v>
      </c>
      <c r="E177" s="289"/>
      <c r="F177" s="272"/>
      <c r="G177" s="253"/>
      <c r="H177" s="253"/>
      <c r="I177" s="253"/>
      <c r="J177" s="253"/>
      <c r="K177" s="253"/>
      <c r="L177" s="253"/>
      <c r="M177" s="253"/>
      <c r="N177" s="253"/>
      <c r="O177" s="253"/>
      <c r="P177" s="253"/>
      <c r="Q177" s="253"/>
      <c r="R177" s="253"/>
      <c r="S177" s="253"/>
      <c r="T177" s="253"/>
      <c r="U177" s="253"/>
      <c r="V177" s="253"/>
      <c r="W177" s="253"/>
      <c r="X177" s="253"/>
      <c r="Y177" s="255"/>
      <c r="Z177" s="255"/>
      <c r="AA177" s="253"/>
      <c r="AB177" s="262"/>
    </row>
    <row r="178" spans="4:36" ht="13.5" customHeight="1" outlineLevel="1">
      <c r="D178" s="288" t="s">
        <v>44</v>
      </c>
      <c r="E178" s="289"/>
      <c r="F178" s="272"/>
      <c r="G178" s="253"/>
      <c r="H178" s="253"/>
      <c r="I178" s="253"/>
      <c r="J178" s="253"/>
      <c r="K178" s="253"/>
      <c r="L178" s="253"/>
      <c r="M178" s="253"/>
      <c r="N178" s="253"/>
      <c r="O178" s="253"/>
      <c r="P178" s="253"/>
      <c r="Q178" s="253"/>
      <c r="R178" s="253"/>
      <c r="S178" s="253"/>
      <c r="T178" s="253"/>
      <c r="U178" s="253"/>
      <c r="V178" s="253"/>
      <c r="W178" s="253"/>
      <c r="X178" s="253"/>
      <c r="Y178" s="255"/>
      <c r="Z178" s="255"/>
      <c r="AA178" s="253"/>
      <c r="AB178" s="262"/>
    </row>
    <row r="179" spans="4:36" ht="13.5" customHeight="1" outlineLevel="1" thickBot="1">
      <c r="D179" s="298" t="s">
        <v>22</v>
      </c>
      <c r="E179" s="299"/>
      <c r="F179" s="273"/>
      <c r="G179" s="254"/>
      <c r="H179" s="254"/>
      <c r="I179" s="254"/>
      <c r="J179" s="254"/>
      <c r="K179" s="254"/>
      <c r="L179" s="254"/>
      <c r="M179" s="254"/>
      <c r="N179" s="254"/>
      <c r="O179" s="254"/>
      <c r="P179" s="254"/>
      <c r="Q179" s="254"/>
      <c r="R179" s="254"/>
      <c r="S179" s="254"/>
      <c r="T179" s="254"/>
      <c r="U179" s="254"/>
      <c r="V179" s="254"/>
      <c r="W179" s="254"/>
      <c r="X179" s="254"/>
      <c r="Y179" s="255"/>
      <c r="Z179" s="255"/>
      <c r="AA179" s="254"/>
      <c r="AB179" s="262"/>
    </row>
    <row r="180" spans="4:36" s="60" customFormat="1" ht="13.5" customHeight="1" outlineLevel="1">
      <c r="D180" s="222" t="s">
        <v>466</v>
      </c>
      <c r="E180" s="223">
        <v>205</v>
      </c>
      <c r="F180" s="271"/>
      <c r="G180" s="252"/>
      <c r="H180" s="252"/>
      <c r="I180" s="252"/>
      <c r="J180" s="252"/>
      <c r="K180" s="252"/>
      <c r="L180" s="252"/>
      <c r="M180" s="252"/>
      <c r="N180" s="252"/>
      <c r="O180" s="252"/>
      <c r="P180" s="252"/>
      <c r="Q180" s="252"/>
      <c r="R180" s="252"/>
      <c r="S180" s="252"/>
      <c r="T180" s="252"/>
      <c r="U180" s="252"/>
      <c r="V180" s="252"/>
      <c r="W180" s="252"/>
      <c r="X180" s="252"/>
      <c r="Y180" s="252"/>
      <c r="Z180" s="252"/>
      <c r="AA180" s="252">
        <f>SUM(G180:Z185)</f>
        <v>0</v>
      </c>
      <c r="AB180" s="262">
        <f>E180*AA180</f>
        <v>0</v>
      </c>
    </row>
    <row r="181" spans="4:36" s="60" customFormat="1" ht="13.5" customHeight="1" outlineLevel="1">
      <c r="D181" s="304" t="s">
        <v>113</v>
      </c>
      <c r="E181" s="305"/>
      <c r="F181" s="272"/>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62"/>
    </row>
    <row r="182" spans="4:36" s="60" customFormat="1" ht="13.5" customHeight="1" outlineLevel="1">
      <c r="D182" s="286" t="s">
        <v>102</v>
      </c>
      <c r="E182" s="287"/>
      <c r="F182" s="272"/>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62"/>
    </row>
    <row r="183" spans="4:36" s="60" customFormat="1" ht="13.5" customHeight="1" outlineLevel="1">
      <c r="D183" s="286" t="s">
        <v>105</v>
      </c>
      <c r="E183" s="287"/>
      <c r="F183" s="272"/>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62"/>
    </row>
    <row r="184" spans="4:36" s="60" customFormat="1" ht="13.5" customHeight="1" outlineLevel="1">
      <c r="D184" s="286" t="s">
        <v>100</v>
      </c>
      <c r="E184" s="287"/>
      <c r="F184" s="272"/>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62"/>
    </row>
    <row r="185" spans="4:36" s="60" customFormat="1" ht="13.5" customHeight="1" outlineLevel="1" thickBot="1">
      <c r="D185" s="293" t="s">
        <v>22</v>
      </c>
      <c r="E185" s="294"/>
      <c r="F185" s="273"/>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62"/>
    </row>
    <row r="186" spans="4:36" s="60" customFormat="1" ht="13.5" customHeight="1" outlineLevel="1">
      <c r="D186" s="222" t="s">
        <v>165</v>
      </c>
      <c r="E186" s="223">
        <v>240</v>
      </c>
      <c r="F186" s="271"/>
      <c r="G186" s="252"/>
      <c r="H186" s="252"/>
      <c r="I186" s="252"/>
      <c r="J186" s="252"/>
      <c r="K186" s="252"/>
      <c r="L186" s="252"/>
      <c r="M186" s="252"/>
      <c r="N186" s="252"/>
      <c r="O186" s="252"/>
      <c r="P186" s="252"/>
      <c r="Q186" s="252"/>
      <c r="R186" s="252"/>
      <c r="S186" s="252"/>
      <c r="T186" s="252"/>
      <c r="U186" s="252"/>
      <c r="V186" s="252"/>
      <c r="W186" s="252"/>
      <c r="X186" s="252"/>
      <c r="Y186" s="252"/>
      <c r="Z186" s="252"/>
      <c r="AA186" s="252">
        <f>SUM(G186:Z192)</f>
        <v>0</v>
      </c>
      <c r="AB186" s="262">
        <f>E186*AA186</f>
        <v>0</v>
      </c>
      <c r="AC186"/>
      <c r="AD186"/>
      <c r="AE186"/>
      <c r="AF186"/>
      <c r="AG186"/>
      <c r="AH186"/>
      <c r="AI186"/>
      <c r="AJ186"/>
    </row>
    <row r="187" spans="4:36" s="60" customFormat="1" ht="13.5" customHeight="1" outlineLevel="1">
      <c r="D187" s="304" t="s">
        <v>113</v>
      </c>
      <c r="E187" s="305"/>
      <c r="F187" s="272"/>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62"/>
      <c r="AC187"/>
      <c r="AD187"/>
      <c r="AE187"/>
      <c r="AF187"/>
      <c r="AG187"/>
      <c r="AH187"/>
      <c r="AI187"/>
      <c r="AJ187"/>
    </row>
    <row r="188" spans="4:36" s="60" customFormat="1" ht="13.5" customHeight="1" outlineLevel="1">
      <c r="D188" s="286" t="s">
        <v>102</v>
      </c>
      <c r="E188" s="287"/>
      <c r="F188" s="272"/>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62"/>
      <c r="AC188"/>
      <c r="AD188"/>
      <c r="AE188"/>
      <c r="AF188"/>
      <c r="AG188"/>
      <c r="AH188"/>
      <c r="AI188"/>
      <c r="AJ188"/>
    </row>
    <row r="189" spans="4:36" s="60" customFormat="1" ht="13.5" customHeight="1" outlineLevel="1">
      <c r="D189" s="286" t="s">
        <v>105</v>
      </c>
      <c r="E189" s="287"/>
      <c r="F189" s="272"/>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62"/>
    </row>
    <row r="190" spans="4:36" s="60" customFormat="1" ht="13.5" customHeight="1" outlineLevel="1">
      <c r="D190" s="286" t="s">
        <v>100</v>
      </c>
      <c r="E190" s="287"/>
      <c r="F190" s="272"/>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62"/>
      <c r="AC190"/>
      <c r="AD190"/>
      <c r="AE190"/>
      <c r="AF190"/>
      <c r="AG190"/>
      <c r="AH190"/>
      <c r="AI190"/>
      <c r="AJ190"/>
    </row>
    <row r="191" spans="4:36" s="60" customFormat="1" ht="13.5" customHeight="1" outlineLevel="1">
      <c r="D191" s="286" t="s">
        <v>207</v>
      </c>
      <c r="E191" s="287"/>
      <c r="F191" s="272"/>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62"/>
      <c r="AC191"/>
      <c r="AD191"/>
      <c r="AE191"/>
      <c r="AF191"/>
      <c r="AG191"/>
      <c r="AH191"/>
      <c r="AI191"/>
      <c r="AJ191"/>
    </row>
    <row r="192" spans="4:36" s="60" customFormat="1" ht="13.5" customHeight="1" outlineLevel="1" thickBot="1">
      <c r="D192" s="293" t="s">
        <v>22</v>
      </c>
      <c r="E192" s="294"/>
      <c r="F192" s="273"/>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62"/>
      <c r="AC192"/>
      <c r="AD192"/>
      <c r="AE192"/>
      <c r="AF192"/>
      <c r="AG192"/>
      <c r="AH192"/>
      <c r="AI192"/>
      <c r="AJ192"/>
    </row>
    <row r="193" spans="1:28" s="60" customFormat="1" ht="13.5" customHeight="1" outlineLevel="1">
      <c r="D193" s="222" t="s">
        <v>467</v>
      </c>
      <c r="E193" s="224">
        <v>230</v>
      </c>
      <c r="F193" s="271"/>
      <c r="G193" s="252"/>
      <c r="H193" s="252"/>
      <c r="I193" s="252"/>
      <c r="J193" s="252"/>
      <c r="K193" s="252"/>
      <c r="L193" s="252"/>
      <c r="M193" s="252"/>
      <c r="N193" s="252"/>
      <c r="O193" s="252"/>
      <c r="P193" s="252"/>
      <c r="Q193" s="252"/>
      <c r="R193" s="252"/>
      <c r="S193" s="252"/>
      <c r="T193" s="252"/>
      <c r="U193" s="252"/>
      <c r="V193" s="252"/>
      <c r="W193" s="252"/>
      <c r="X193" s="252"/>
      <c r="Y193" s="255"/>
      <c r="Z193" s="255"/>
      <c r="AA193" s="252">
        <f>SUM(G193:Z198)</f>
        <v>0</v>
      </c>
      <c r="AB193" s="262">
        <f>E193*AA193</f>
        <v>0</v>
      </c>
    </row>
    <row r="194" spans="1:28" s="60" customFormat="1" ht="13.5" customHeight="1" outlineLevel="1">
      <c r="D194" s="295" t="s">
        <v>26</v>
      </c>
      <c r="E194" s="300"/>
      <c r="F194" s="272"/>
      <c r="G194" s="253"/>
      <c r="H194" s="253"/>
      <c r="I194" s="253"/>
      <c r="J194" s="253"/>
      <c r="K194" s="253"/>
      <c r="L194" s="253"/>
      <c r="M194" s="253"/>
      <c r="N194" s="253"/>
      <c r="O194" s="253"/>
      <c r="P194" s="253"/>
      <c r="Q194" s="253"/>
      <c r="R194" s="253"/>
      <c r="S194" s="253"/>
      <c r="T194" s="253"/>
      <c r="U194" s="253"/>
      <c r="V194" s="253"/>
      <c r="W194" s="253"/>
      <c r="X194" s="253"/>
      <c r="Y194" s="255"/>
      <c r="Z194" s="255"/>
      <c r="AA194" s="253"/>
      <c r="AB194" s="262"/>
    </row>
    <row r="195" spans="1:28" s="60" customFormat="1" ht="13.5" customHeight="1" outlineLevel="1">
      <c r="D195" s="288" t="s">
        <v>45</v>
      </c>
      <c r="E195" s="289"/>
      <c r="F195" s="272"/>
      <c r="G195" s="253"/>
      <c r="H195" s="253"/>
      <c r="I195" s="253"/>
      <c r="J195" s="253"/>
      <c r="K195" s="253"/>
      <c r="L195" s="253"/>
      <c r="M195" s="253"/>
      <c r="N195" s="253"/>
      <c r="O195" s="253"/>
      <c r="P195" s="253"/>
      <c r="Q195" s="253"/>
      <c r="R195" s="253"/>
      <c r="S195" s="253"/>
      <c r="T195" s="253"/>
      <c r="U195" s="253"/>
      <c r="V195" s="253"/>
      <c r="W195" s="253"/>
      <c r="X195" s="253"/>
      <c r="Y195" s="255"/>
      <c r="Z195" s="255"/>
      <c r="AA195" s="253"/>
      <c r="AB195" s="262"/>
    </row>
    <row r="196" spans="1:28" s="60" customFormat="1" ht="13.5" customHeight="1" outlineLevel="1">
      <c r="D196" s="288" t="s">
        <v>106</v>
      </c>
      <c r="E196" s="289"/>
      <c r="F196" s="272"/>
      <c r="G196" s="253"/>
      <c r="H196" s="253"/>
      <c r="I196" s="253"/>
      <c r="J196" s="253"/>
      <c r="K196" s="253"/>
      <c r="L196" s="253"/>
      <c r="M196" s="253"/>
      <c r="N196" s="253"/>
      <c r="O196" s="253"/>
      <c r="P196" s="253"/>
      <c r="Q196" s="253"/>
      <c r="R196" s="253"/>
      <c r="S196" s="253"/>
      <c r="T196" s="253"/>
      <c r="U196" s="253"/>
      <c r="V196" s="253"/>
      <c r="W196" s="253"/>
      <c r="X196" s="253"/>
      <c r="Y196" s="255"/>
      <c r="Z196" s="255"/>
      <c r="AA196" s="253"/>
      <c r="AB196" s="262"/>
    </row>
    <row r="197" spans="1:28" s="60" customFormat="1" ht="13.5" customHeight="1" outlineLevel="1">
      <c r="D197" s="288" t="s">
        <v>456</v>
      </c>
      <c r="E197" s="289"/>
      <c r="F197" s="272"/>
      <c r="G197" s="253"/>
      <c r="H197" s="253"/>
      <c r="I197" s="253"/>
      <c r="J197" s="253"/>
      <c r="K197" s="253"/>
      <c r="L197" s="253"/>
      <c r="M197" s="253"/>
      <c r="N197" s="253"/>
      <c r="O197" s="253"/>
      <c r="P197" s="253"/>
      <c r="Q197" s="253"/>
      <c r="R197" s="253"/>
      <c r="S197" s="253"/>
      <c r="T197" s="253"/>
      <c r="U197" s="253"/>
      <c r="V197" s="253"/>
      <c r="W197" s="253"/>
      <c r="X197" s="253"/>
      <c r="Y197" s="255"/>
      <c r="Z197" s="255"/>
      <c r="AA197" s="253"/>
      <c r="AB197" s="262"/>
    </row>
    <row r="198" spans="1:28" s="60" customFormat="1" ht="13.5" customHeight="1" outlineLevel="1" thickBot="1">
      <c r="D198" s="269" t="s">
        <v>22</v>
      </c>
      <c r="E198" s="270"/>
      <c r="F198" s="273"/>
      <c r="G198" s="254"/>
      <c r="H198" s="254"/>
      <c r="I198" s="254"/>
      <c r="J198" s="254"/>
      <c r="K198" s="254"/>
      <c r="L198" s="254"/>
      <c r="M198" s="254"/>
      <c r="N198" s="254"/>
      <c r="O198" s="254"/>
      <c r="P198" s="254"/>
      <c r="Q198" s="254"/>
      <c r="R198" s="254"/>
      <c r="S198" s="254"/>
      <c r="T198" s="254"/>
      <c r="U198" s="254"/>
      <c r="V198" s="254"/>
      <c r="W198" s="254"/>
      <c r="X198" s="254"/>
      <c r="Y198" s="255"/>
      <c r="Z198" s="255"/>
      <c r="AA198" s="254"/>
      <c r="AB198" s="262"/>
    </row>
    <row r="199" spans="1:28" ht="13.5" customHeight="1" outlineLevel="1">
      <c r="D199" s="222" t="s">
        <v>166</v>
      </c>
      <c r="E199" s="224">
        <v>265</v>
      </c>
      <c r="F199" s="271"/>
      <c r="G199" s="252"/>
      <c r="H199" s="252"/>
      <c r="I199" s="252"/>
      <c r="J199" s="252"/>
      <c r="K199" s="252"/>
      <c r="L199" s="252"/>
      <c r="M199" s="252"/>
      <c r="N199" s="252"/>
      <c r="O199" s="252"/>
      <c r="P199" s="252"/>
      <c r="Q199" s="252"/>
      <c r="R199" s="252"/>
      <c r="S199" s="252"/>
      <c r="T199" s="252"/>
      <c r="U199" s="252"/>
      <c r="V199" s="252"/>
      <c r="W199" s="252"/>
      <c r="X199" s="252"/>
      <c r="Y199" s="255"/>
      <c r="Z199" s="255"/>
      <c r="AA199" s="252">
        <f>SUM(G199:Z205)</f>
        <v>0</v>
      </c>
      <c r="AB199" s="262">
        <f>E199*AA199</f>
        <v>0</v>
      </c>
    </row>
    <row r="200" spans="1:28" ht="13.5" customHeight="1" outlineLevel="1">
      <c r="D200" s="295" t="s">
        <v>26</v>
      </c>
      <c r="E200" s="300"/>
      <c r="F200" s="272"/>
      <c r="G200" s="253"/>
      <c r="H200" s="253"/>
      <c r="I200" s="253"/>
      <c r="J200" s="253"/>
      <c r="K200" s="253"/>
      <c r="L200" s="253"/>
      <c r="M200" s="253"/>
      <c r="N200" s="253"/>
      <c r="O200" s="253"/>
      <c r="P200" s="253"/>
      <c r="Q200" s="253"/>
      <c r="R200" s="253"/>
      <c r="S200" s="253"/>
      <c r="T200" s="253"/>
      <c r="U200" s="253"/>
      <c r="V200" s="253"/>
      <c r="W200" s="253"/>
      <c r="X200" s="253"/>
      <c r="Y200" s="255"/>
      <c r="Z200" s="255"/>
      <c r="AA200" s="253"/>
      <c r="AB200" s="262"/>
    </row>
    <row r="201" spans="1:28" ht="13.5" customHeight="1" outlineLevel="1">
      <c r="D201" s="288" t="s">
        <v>45</v>
      </c>
      <c r="E201" s="289"/>
      <c r="F201" s="272"/>
      <c r="G201" s="253"/>
      <c r="H201" s="253"/>
      <c r="I201" s="253"/>
      <c r="J201" s="253"/>
      <c r="K201" s="253"/>
      <c r="L201" s="253"/>
      <c r="M201" s="253"/>
      <c r="N201" s="253"/>
      <c r="O201" s="253"/>
      <c r="P201" s="253"/>
      <c r="Q201" s="253"/>
      <c r="R201" s="253"/>
      <c r="S201" s="253"/>
      <c r="T201" s="253"/>
      <c r="U201" s="253"/>
      <c r="V201" s="253"/>
      <c r="W201" s="253"/>
      <c r="X201" s="253"/>
      <c r="Y201" s="255"/>
      <c r="Z201" s="255"/>
      <c r="AA201" s="253"/>
      <c r="AB201" s="262"/>
    </row>
    <row r="202" spans="1:28" ht="13.5" customHeight="1" outlineLevel="1">
      <c r="D202" s="288" t="s">
        <v>106</v>
      </c>
      <c r="E202" s="289"/>
      <c r="F202" s="272"/>
      <c r="G202" s="253"/>
      <c r="H202" s="253"/>
      <c r="I202" s="253"/>
      <c r="J202" s="253"/>
      <c r="K202" s="253"/>
      <c r="L202" s="253"/>
      <c r="M202" s="253"/>
      <c r="N202" s="253"/>
      <c r="O202" s="253"/>
      <c r="P202" s="253"/>
      <c r="Q202" s="253"/>
      <c r="R202" s="253"/>
      <c r="S202" s="253"/>
      <c r="T202" s="253"/>
      <c r="U202" s="253"/>
      <c r="V202" s="253"/>
      <c r="W202" s="253"/>
      <c r="X202" s="253"/>
      <c r="Y202" s="255"/>
      <c r="Z202" s="255"/>
      <c r="AA202" s="253"/>
      <c r="AB202" s="262"/>
    </row>
    <row r="203" spans="1:28" ht="13.5" customHeight="1" outlineLevel="1">
      <c r="A203" s="30"/>
      <c r="D203" s="288" t="s">
        <v>456</v>
      </c>
      <c r="E203" s="289"/>
      <c r="F203" s="272"/>
      <c r="G203" s="253"/>
      <c r="H203" s="253"/>
      <c r="I203" s="253"/>
      <c r="J203" s="253"/>
      <c r="K203" s="253"/>
      <c r="L203" s="253"/>
      <c r="M203" s="253"/>
      <c r="N203" s="253"/>
      <c r="O203" s="253"/>
      <c r="P203" s="253"/>
      <c r="Q203" s="253"/>
      <c r="R203" s="253"/>
      <c r="S203" s="253"/>
      <c r="T203" s="253"/>
      <c r="U203" s="253"/>
      <c r="V203" s="253"/>
      <c r="W203" s="253"/>
      <c r="X203" s="253"/>
      <c r="Y203" s="255"/>
      <c r="Z203" s="255"/>
      <c r="AA203" s="253"/>
      <c r="AB203" s="262"/>
    </row>
    <row r="204" spans="1:28" ht="13.5" customHeight="1" outlineLevel="1">
      <c r="D204" s="288" t="s">
        <v>68</v>
      </c>
      <c r="E204" s="289"/>
      <c r="F204" s="272"/>
      <c r="G204" s="253"/>
      <c r="H204" s="253"/>
      <c r="I204" s="253"/>
      <c r="J204" s="253"/>
      <c r="K204" s="253"/>
      <c r="L204" s="253"/>
      <c r="M204" s="253"/>
      <c r="N204" s="253"/>
      <c r="O204" s="253"/>
      <c r="P204" s="253"/>
      <c r="Q204" s="253"/>
      <c r="R204" s="253"/>
      <c r="S204" s="253"/>
      <c r="T204" s="253"/>
      <c r="U204" s="253"/>
      <c r="V204" s="253"/>
      <c r="W204" s="253"/>
      <c r="X204" s="253"/>
      <c r="Y204" s="255"/>
      <c r="Z204" s="255"/>
      <c r="AA204" s="253"/>
      <c r="AB204" s="262"/>
    </row>
    <row r="205" spans="1:28" ht="13.5" customHeight="1" outlineLevel="1" thickBot="1">
      <c r="D205" s="269" t="s">
        <v>22</v>
      </c>
      <c r="E205" s="270"/>
      <c r="F205" s="273"/>
      <c r="G205" s="254"/>
      <c r="H205" s="254"/>
      <c r="I205" s="254"/>
      <c r="J205" s="254"/>
      <c r="K205" s="254"/>
      <c r="L205" s="254"/>
      <c r="M205" s="254"/>
      <c r="N205" s="254"/>
      <c r="O205" s="254"/>
      <c r="P205" s="254"/>
      <c r="Q205" s="254"/>
      <c r="R205" s="254"/>
      <c r="S205" s="254"/>
      <c r="T205" s="254"/>
      <c r="U205" s="254"/>
      <c r="V205" s="254"/>
      <c r="W205" s="254"/>
      <c r="X205" s="254"/>
      <c r="Y205" s="255"/>
      <c r="Z205" s="255"/>
      <c r="AA205" s="254"/>
      <c r="AB205" s="262"/>
    </row>
    <row r="206" spans="1:28">
      <c r="G206" s="87"/>
      <c r="H206" s="87"/>
      <c r="I206" s="87"/>
      <c r="J206" s="87"/>
      <c r="K206" s="87"/>
      <c r="L206" s="87"/>
      <c r="M206" s="87"/>
      <c r="N206" s="87"/>
      <c r="O206" s="87"/>
      <c r="P206" s="87"/>
      <c r="Q206" s="87"/>
      <c r="R206" s="87"/>
      <c r="S206" s="87"/>
      <c r="T206" s="87"/>
      <c r="U206" s="87"/>
      <c r="V206" s="87"/>
      <c r="W206" s="87"/>
      <c r="X206" s="87"/>
      <c r="Y206" s="87"/>
      <c r="Z206" s="87"/>
      <c r="AA206" s="82">
        <f>SUM(G6:Z205)</f>
        <v>0</v>
      </c>
    </row>
    <row r="207" spans="1:28">
      <c r="F207" s="2">
        <f>SUMPRODUCT(F6:F205,$E$6:$E$205)</f>
        <v>0</v>
      </c>
      <c r="G207" s="89">
        <f>SUMPRODUCT(G6:G205,$E$6:$E$205)</f>
        <v>0</v>
      </c>
      <c r="H207" s="89">
        <f>SUMPRODUCT(H6:H205,$E$6:$E$205)</f>
        <v>0</v>
      </c>
      <c r="I207" s="89">
        <f>SUMPRODUCT(I6:I205,$E$6:$E$205)</f>
        <v>0</v>
      </c>
      <c r="J207" s="89">
        <f>SUMPRODUCT(J6:J205,$E$6:$E$205)</f>
        <v>0</v>
      </c>
      <c r="K207" s="89">
        <f>SUMPRODUCT(K6:K205,$E$6:$E$205)</f>
        <v>0</v>
      </c>
      <c r="L207" s="89">
        <f>SUMPRODUCT(L6:L205,$E$6:$E$205)</f>
        <v>0</v>
      </c>
      <c r="M207" s="89">
        <f>SUMPRODUCT(M6:M205,$E$6:$E$205)</f>
        <v>0</v>
      </c>
      <c r="N207" s="89">
        <f>SUMPRODUCT(N6:N205,$E$6:$E$205)</f>
        <v>0</v>
      </c>
      <c r="O207" s="89">
        <f>SUMPRODUCT(O6:O205,$E$6:$E$205)</f>
        <v>0</v>
      </c>
      <c r="P207" s="89">
        <f>SUMPRODUCT(P6:P205,$E$6:$E$205)</f>
        <v>0</v>
      </c>
      <c r="Q207" s="89">
        <f>SUMPRODUCT(Q6:Q205,$E$6:$E$205)</f>
        <v>0</v>
      </c>
      <c r="R207" s="89">
        <f>SUMPRODUCT(R6:R205,$E$6:$E$205)</f>
        <v>0</v>
      </c>
      <c r="S207" s="89">
        <f>SUMPRODUCT(S6:S205,$E$6:$E$205)</f>
        <v>0</v>
      </c>
      <c r="T207" s="89">
        <f>SUMPRODUCT(T6:T205,$E$6:$E$205)</f>
        <v>0</v>
      </c>
      <c r="U207" s="89">
        <f>SUMPRODUCT(U6:U205,$E$6:$E$205)</f>
        <v>0</v>
      </c>
      <c r="V207" s="89">
        <f>SUMPRODUCT(V6:V205,$E$6:$E$205)</f>
        <v>0</v>
      </c>
      <c r="W207" s="89">
        <f>SUMPRODUCT(W6:W205,$E$6:$E$205)</f>
        <v>0</v>
      </c>
      <c r="X207" s="89">
        <f>SUMPRODUCT(X6:X205,$E$6:$E$205)</f>
        <v>0</v>
      </c>
      <c r="Y207" s="89">
        <f>SUMPRODUCT(Y6:Y205,$E$6:$E$205)</f>
        <v>0</v>
      </c>
      <c r="Z207" s="89">
        <f>SUMPRODUCT(Z6:Z205,$E$6:$E$205)</f>
        <v>0</v>
      </c>
      <c r="AA207" s="91">
        <f>SUM(AA6:AA205)</f>
        <v>0</v>
      </c>
      <c r="AB207" s="20">
        <f>SUM(AB6:AB205)</f>
        <v>0</v>
      </c>
    </row>
    <row r="208" spans="1:28">
      <c r="AA208" s="78" t="s">
        <v>62</v>
      </c>
    </row>
  </sheetData>
  <protectedRanges>
    <protectedRange sqref="G152:Z153" name="Диапазон1"/>
    <protectedRange sqref="G129:Z129" name="Диапазон1_1"/>
    <protectedRange sqref="G154:Z154" name="Диапазон1_2"/>
    <protectedRange sqref="G76:Z77" name="Диапазон1_6"/>
    <protectedRange sqref="G66:Z67" name="Диапазон1_5"/>
    <protectedRange sqref="G7:Z7" name="Диапазон1_2_1"/>
    <protectedRange sqref="G151:Z151" name="Диапазон1_7"/>
    <protectedRange sqref="G58:Z58" name="Диапазон1_3_1"/>
  </protectedRanges>
  <mergeCells count="173">
    <mergeCell ref="V193:V198"/>
    <mergeCell ref="W193:W198"/>
    <mergeCell ref="X193:X198"/>
    <mergeCell ref="Y193:Y198"/>
    <mergeCell ref="Z193:Z198"/>
    <mergeCell ref="AA193:AA198"/>
    <mergeCell ref="AB193:AB198"/>
    <mergeCell ref="D194:E194"/>
    <mergeCell ref="D195:E195"/>
    <mergeCell ref="D196:E196"/>
    <mergeCell ref="D197:E197"/>
    <mergeCell ref="D198:E198"/>
    <mergeCell ref="AA180:AA185"/>
    <mergeCell ref="AB180:AB185"/>
    <mergeCell ref="D181:E181"/>
    <mergeCell ref="D182:E182"/>
    <mergeCell ref="D183:E183"/>
    <mergeCell ref="D184:E184"/>
    <mergeCell ref="D185:E185"/>
    <mergeCell ref="F193:F198"/>
    <mergeCell ref="G193:G198"/>
    <mergeCell ref="H193:H198"/>
    <mergeCell ref="I193:I198"/>
    <mergeCell ref="J193:J198"/>
    <mergeCell ref="K193:K198"/>
    <mergeCell ref="L193:L198"/>
    <mergeCell ref="M193:M198"/>
    <mergeCell ref="N193:N198"/>
    <mergeCell ref="O193:O198"/>
    <mergeCell ref="P193:P198"/>
    <mergeCell ref="Q193:Q198"/>
    <mergeCell ref="R193:R198"/>
    <mergeCell ref="S193:S198"/>
    <mergeCell ref="T193:T198"/>
    <mergeCell ref="U193:U198"/>
    <mergeCell ref="R180:R185"/>
    <mergeCell ref="S180:S185"/>
    <mergeCell ref="T180:T185"/>
    <mergeCell ref="U180:U185"/>
    <mergeCell ref="V180:V185"/>
    <mergeCell ref="W180:W185"/>
    <mergeCell ref="X180:X185"/>
    <mergeCell ref="Y180:Y185"/>
    <mergeCell ref="Z180:Z185"/>
    <mergeCell ref="I180:I185"/>
    <mergeCell ref="J180:J185"/>
    <mergeCell ref="K180:K185"/>
    <mergeCell ref="L180:L185"/>
    <mergeCell ref="M180:M185"/>
    <mergeCell ref="N180:N185"/>
    <mergeCell ref="O180:O185"/>
    <mergeCell ref="P180:P185"/>
    <mergeCell ref="Q180:Q185"/>
    <mergeCell ref="AB170:AB174"/>
    <mergeCell ref="AB175:AB179"/>
    <mergeCell ref="F186:F192"/>
    <mergeCell ref="G186:G192"/>
    <mergeCell ref="H186:H192"/>
    <mergeCell ref="I175:I179"/>
    <mergeCell ref="J175:J179"/>
    <mergeCell ref="K175:K179"/>
    <mergeCell ref="V175:V179"/>
    <mergeCell ref="T175:T179"/>
    <mergeCell ref="U175:U179"/>
    <mergeCell ref="L175:L179"/>
    <mergeCell ref="H175:H179"/>
    <mergeCell ref="R175:R179"/>
    <mergeCell ref="S175:S179"/>
    <mergeCell ref="O175:O179"/>
    <mergeCell ref="M175:M179"/>
    <mergeCell ref="N175:N179"/>
    <mergeCell ref="K170:K174"/>
    <mergeCell ref="O170:O174"/>
    <mergeCell ref="Y175:Y179"/>
    <mergeCell ref="AB186:AB192"/>
    <mergeCell ref="Z186:Z192"/>
    <mergeCell ref="F180:F185"/>
    <mergeCell ref="D187:E187"/>
    <mergeCell ref="D188:E188"/>
    <mergeCell ref="D189:E189"/>
    <mergeCell ref="D190:E190"/>
    <mergeCell ref="AA1:AA3"/>
    <mergeCell ref="W175:W179"/>
    <mergeCell ref="X175:X179"/>
    <mergeCell ref="U186:U192"/>
    <mergeCell ref="V186:V192"/>
    <mergeCell ref="T170:T174"/>
    <mergeCell ref="U170:U174"/>
    <mergeCell ref="F175:F179"/>
    <mergeCell ref="G175:G179"/>
    <mergeCell ref="P186:P192"/>
    <mergeCell ref="Q186:Q192"/>
    <mergeCell ref="W186:W192"/>
    <mergeCell ref="X186:X192"/>
    <mergeCell ref="D177:E177"/>
    <mergeCell ref="D178:E178"/>
    <mergeCell ref="D179:E179"/>
    <mergeCell ref="Q175:Q179"/>
    <mergeCell ref="D176:E176"/>
    <mergeCell ref="G180:G185"/>
    <mergeCell ref="H180:H185"/>
    <mergeCell ref="D200:E200"/>
    <mergeCell ref="S186:S192"/>
    <mergeCell ref="K186:K192"/>
    <mergeCell ref="L186:L192"/>
    <mergeCell ref="M186:M192"/>
    <mergeCell ref="H199:H205"/>
    <mergeCell ref="AB1:AB3"/>
    <mergeCell ref="T199:T205"/>
    <mergeCell ref="U199:U205"/>
    <mergeCell ref="R186:R192"/>
    <mergeCell ref="O199:O205"/>
    <mergeCell ref="AA199:AA205"/>
    <mergeCell ref="Y170:Y174"/>
    <mergeCell ref="Z170:Z174"/>
    <mergeCell ref="V170:V174"/>
    <mergeCell ref="W170:W174"/>
    <mergeCell ref="X170:X174"/>
    <mergeCell ref="Y199:Y205"/>
    <mergeCell ref="Z199:Z205"/>
    <mergeCell ref="W199:W205"/>
    <mergeCell ref="X199:X205"/>
    <mergeCell ref="V199:V205"/>
    <mergeCell ref="Z175:Z179"/>
    <mergeCell ref="Y186:Y192"/>
    <mergeCell ref="AB199:AB205"/>
    <mergeCell ref="D1:Z1"/>
    <mergeCell ref="D2:Z2"/>
    <mergeCell ref="D3:Z3"/>
    <mergeCell ref="F199:F205"/>
    <mergeCell ref="G199:G205"/>
    <mergeCell ref="I186:I192"/>
    <mergeCell ref="J186:J192"/>
    <mergeCell ref="T186:T192"/>
    <mergeCell ref="P199:P205"/>
    <mergeCell ref="Q199:Q205"/>
    <mergeCell ref="R199:R205"/>
    <mergeCell ref="S199:S205"/>
    <mergeCell ref="L199:L205"/>
    <mergeCell ref="M199:M205"/>
    <mergeCell ref="N199:N205"/>
    <mergeCell ref="J199:J205"/>
    <mergeCell ref="K199:K205"/>
    <mergeCell ref="I199:I205"/>
    <mergeCell ref="D201:E201"/>
    <mergeCell ref="D202:E202"/>
    <mergeCell ref="D204:E204"/>
    <mergeCell ref="D205:E205"/>
    <mergeCell ref="D192:E192"/>
    <mergeCell ref="D203:E203"/>
    <mergeCell ref="D191:E191"/>
    <mergeCell ref="D171:E171"/>
    <mergeCell ref="D172:E172"/>
    <mergeCell ref="D174:E174"/>
    <mergeCell ref="AA170:AA174"/>
    <mergeCell ref="AA175:AA179"/>
    <mergeCell ref="AA186:AA192"/>
    <mergeCell ref="P170:P174"/>
    <mergeCell ref="Q170:Q174"/>
    <mergeCell ref="R170:R174"/>
    <mergeCell ref="S170:S174"/>
    <mergeCell ref="D173:E173"/>
    <mergeCell ref="N186:N192"/>
    <mergeCell ref="O186:O192"/>
    <mergeCell ref="L170:L174"/>
    <mergeCell ref="M170:M174"/>
    <mergeCell ref="N170:N174"/>
    <mergeCell ref="F170:F174"/>
    <mergeCell ref="G170:G174"/>
    <mergeCell ref="H170:H174"/>
    <mergeCell ref="I170:I174"/>
    <mergeCell ref="J170:J174"/>
    <mergeCell ref="P175:P179"/>
  </mergeCells>
  <conditionalFormatting sqref="AB207 AA162:AB164 AB165 AA166:AB168 AA134:AB140 AA128:AB128 AA130:AB130 AB96:AB98 AA64:AB64 AA69:AB71 AA74:AB74 AA85:AB88 AA33:AB34 AA150:AB150 AA109:AB113 AA94:AB94 AA155:AB158 AA47:AB50 AA57:AB57 AA55:AB55 AA78:AB83 AA152:AB153 AA52:AB52 AA59:AB61 AA8:AB28 AA132:AB132">
    <cfRule type="cellIs" dxfId="361" priority="246" operator="equal">
      <formula>0</formula>
    </cfRule>
  </conditionalFormatting>
  <conditionalFormatting sqref="AA207">
    <cfRule type="cellIs" dxfId="360" priority="245" operator="equal">
      <formula>0</formula>
    </cfRule>
  </conditionalFormatting>
  <conditionalFormatting sqref="AB1:AB3">
    <cfRule type="expression" dxfId="359" priority="244">
      <formula>$AA$207=0</formula>
    </cfRule>
  </conditionalFormatting>
  <conditionalFormatting sqref="AA1:AA3">
    <cfRule type="expression" dxfId="358" priority="243">
      <formula>$AA$207=0</formula>
    </cfRule>
  </conditionalFormatting>
  <conditionalFormatting sqref="AB6">
    <cfRule type="cellIs" dxfId="357" priority="242" operator="equal">
      <formula>0</formula>
    </cfRule>
  </conditionalFormatting>
  <conditionalFormatting sqref="AA6">
    <cfRule type="cellIs" dxfId="356" priority="241" operator="equal">
      <formula>0</formula>
    </cfRule>
  </conditionalFormatting>
  <conditionalFormatting sqref="AB30:AB31">
    <cfRule type="cellIs" dxfId="355" priority="238" operator="equal">
      <formula>0</formula>
    </cfRule>
  </conditionalFormatting>
  <conditionalFormatting sqref="AA30:AA31">
    <cfRule type="cellIs" dxfId="354" priority="237" operator="equal">
      <formula>0</formula>
    </cfRule>
  </conditionalFormatting>
  <conditionalFormatting sqref="AB36:AB38">
    <cfRule type="cellIs" dxfId="353" priority="236" operator="equal">
      <formula>0</formula>
    </cfRule>
  </conditionalFormatting>
  <conditionalFormatting sqref="AA36:AA38">
    <cfRule type="cellIs" dxfId="352" priority="235" operator="equal">
      <formula>0</formula>
    </cfRule>
  </conditionalFormatting>
  <conditionalFormatting sqref="AA96:AA98">
    <cfRule type="cellIs" dxfId="351" priority="231" operator="equal">
      <formula>0</formula>
    </cfRule>
  </conditionalFormatting>
  <conditionalFormatting sqref="AA170:AB205">
    <cfRule type="cellIs" dxfId="350" priority="220" operator="equal">
      <formula>0</formula>
    </cfRule>
  </conditionalFormatting>
  <conditionalFormatting sqref="F207:Z207">
    <cfRule type="cellIs" dxfId="349" priority="216" operator="equal">
      <formula>0</formula>
    </cfRule>
  </conditionalFormatting>
  <conditionalFormatting sqref="AA46:AB46">
    <cfRule type="cellIs" dxfId="348" priority="204" operator="equal">
      <formula>0</formula>
    </cfRule>
  </conditionalFormatting>
  <conditionalFormatting sqref="AB39:AB42">
    <cfRule type="cellIs" dxfId="347" priority="157" operator="equal">
      <formula>0</formula>
    </cfRule>
  </conditionalFormatting>
  <conditionalFormatting sqref="AA39:AA42">
    <cfRule type="cellIs" dxfId="346" priority="156" operator="equal">
      <formula>0</formula>
    </cfRule>
  </conditionalFormatting>
  <conditionalFormatting sqref="AA141:AB141">
    <cfRule type="cellIs" dxfId="345" priority="136" operator="equal">
      <formula>0</formula>
    </cfRule>
  </conditionalFormatting>
  <conditionalFormatting sqref="AA159:AB160">
    <cfRule type="cellIs" dxfId="344" priority="139" operator="equal">
      <formula>0</formula>
    </cfRule>
  </conditionalFormatting>
  <conditionalFormatting sqref="AA159:AB159">
    <cfRule type="cellIs" dxfId="343" priority="138" operator="equal">
      <formula>0</formula>
    </cfRule>
  </conditionalFormatting>
  <conditionalFormatting sqref="AA141:AB141">
    <cfRule type="cellIs" dxfId="342" priority="137" operator="equal">
      <formula>0</formula>
    </cfRule>
  </conditionalFormatting>
  <conditionalFormatting sqref="AA144:AB149">
    <cfRule type="cellIs" dxfId="341" priority="121" operator="equal">
      <formula>0</formula>
    </cfRule>
  </conditionalFormatting>
  <conditionalFormatting sqref="AA107">
    <cfRule type="cellIs" dxfId="340" priority="94" operator="equal">
      <formula>0</formula>
    </cfRule>
  </conditionalFormatting>
  <conditionalFormatting sqref="AB107">
    <cfRule type="cellIs" dxfId="339" priority="93" operator="equal">
      <formula>0</formula>
    </cfRule>
  </conditionalFormatting>
  <conditionalFormatting sqref="AA165">
    <cfRule type="cellIs" dxfId="338" priority="116" operator="equal">
      <formula>0</formula>
    </cfRule>
  </conditionalFormatting>
  <conditionalFormatting sqref="AB107">
    <cfRule type="cellIs" dxfId="337" priority="95" operator="equal">
      <formula>0</formula>
    </cfRule>
  </conditionalFormatting>
  <conditionalFormatting sqref="AA107">
    <cfRule type="cellIs" dxfId="336" priority="92" operator="equal">
      <formula>0</formula>
    </cfRule>
  </conditionalFormatting>
  <conditionalFormatting sqref="AB108">
    <cfRule type="cellIs" dxfId="335" priority="91" operator="equal">
      <formula>0</formula>
    </cfRule>
  </conditionalFormatting>
  <conditionalFormatting sqref="AA108">
    <cfRule type="cellIs" dxfId="334" priority="90" operator="equal">
      <formula>0</formula>
    </cfRule>
  </conditionalFormatting>
  <conditionalFormatting sqref="AB108">
    <cfRule type="cellIs" dxfId="333" priority="89" operator="equal">
      <formula>0</formula>
    </cfRule>
  </conditionalFormatting>
  <conditionalFormatting sqref="AA108">
    <cfRule type="cellIs" dxfId="332" priority="88" operator="equal">
      <formula>0</formula>
    </cfRule>
  </conditionalFormatting>
  <conditionalFormatting sqref="AA103:AB106">
    <cfRule type="cellIs" dxfId="331" priority="87" operator="equal">
      <formula>0</formula>
    </cfRule>
  </conditionalFormatting>
  <conditionalFormatting sqref="AA114:AB116">
    <cfRule type="cellIs" dxfId="330" priority="86" operator="equal">
      <formula>0</formula>
    </cfRule>
  </conditionalFormatting>
  <conditionalFormatting sqref="AB89:AB92">
    <cfRule type="cellIs" dxfId="329" priority="72" operator="equal">
      <formula>0</formula>
    </cfRule>
  </conditionalFormatting>
  <conditionalFormatting sqref="AA89:AA92">
    <cfRule type="cellIs" dxfId="328" priority="71" operator="equal">
      <formula>0</formula>
    </cfRule>
  </conditionalFormatting>
  <conditionalFormatting sqref="AB119:AB120 AA121:AB121">
    <cfRule type="cellIs" dxfId="327" priority="64" operator="equal">
      <formula>0</formula>
    </cfRule>
  </conditionalFormatting>
  <conditionalFormatting sqref="AA123:AB123">
    <cfRule type="cellIs" dxfId="326" priority="59" operator="equal">
      <formula>0</formula>
    </cfRule>
  </conditionalFormatting>
  <conditionalFormatting sqref="AA125:AB127">
    <cfRule type="cellIs" dxfId="325" priority="58" operator="equal">
      <formula>0</formula>
    </cfRule>
  </conditionalFormatting>
  <conditionalFormatting sqref="AB118">
    <cfRule type="cellIs" dxfId="324" priority="63" operator="equal">
      <formula>0</formula>
    </cfRule>
  </conditionalFormatting>
  <conditionalFormatting sqref="AA118">
    <cfRule type="cellIs" dxfId="323" priority="62" operator="equal">
      <formula>0</formula>
    </cfRule>
  </conditionalFormatting>
  <conditionalFormatting sqref="AA119:AA120">
    <cfRule type="cellIs" dxfId="322" priority="61" operator="equal">
      <formula>0</formula>
    </cfRule>
  </conditionalFormatting>
  <conditionalFormatting sqref="AA131:AB131">
    <cfRule type="cellIs" dxfId="321" priority="60" operator="equal">
      <formula>0</formula>
    </cfRule>
  </conditionalFormatting>
  <conditionalFormatting sqref="AA206">
    <cfRule type="expression" dxfId="320" priority="53" stopIfTrue="1">
      <formula>$AA$206=$AA$207</formula>
    </cfRule>
  </conditionalFormatting>
  <conditionalFormatting sqref="AB43:AB44">
    <cfRule type="cellIs" dxfId="319" priority="52" operator="equal">
      <formula>0</formula>
    </cfRule>
  </conditionalFormatting>
  <conditionalFormatting sqref="AA43:AA44">
    <cfRule type="cellIs" dxfId="318" priority="51" operator="equal">
      <formula>0</formula>
    </cfRule>
  </conditionalFormatting>
  <conditionalFormatting sqref="AA142:AB143">
    <cfRule type="cellIs" dxfId="317" priority="49" operator="equal">
      <formula>0</formula>
    </cfRule>
  </conditionalFormatting>
  <conditionalFormatting sqref="AA142:AB143">
    <cfRule type="cellIs" dxfId="316" priority="48" operator="equal">
      <formula>0</formula>
    </cfRule>
  </conditionalFormatting>
  <conditionalFormatting sqref="AA129:AB129">
    <cfRule type="cellIs" dxfId="315" priority="45" operator="equal">
      <formula>0</formula>
    </cfRule>
  </conditionalFormatting>
  <conditionalFormatting sqref="AA56:AB56">
    <cfRule type="cellIs" dxfId="314" priority="38" operator="equal">
      <formula>0</formula>
    </cfRule>
  </conditionalFormatting>
  <conditionalFormatting sqref="AA62:AB63">
    <cfRule type="cellIs" dxfId="313" priority="37" operator="equal">
      <formula>0</formula>
    </cfRule>
  </conditionalFormatting>
  <conditionalFormatting sqref="AA68">
    <cfRule type="cellIs" dxfId="312" priority="36" operator="equal">
      <formula>0</formula>
    </cfRule>
  </conditionalFormatting>
  <conditionalFormatting sqref="AB68">
    <cfRule type="cellIs" dxfId="311" priority="35" operator="equal">
      <formula>0</formula>
    </cfRule>
  </conditionalFormatting>
  <conditionalFormatting sqref="AA72:AB73">
    <cfRule type="cellIs" dxfId="310" priority="33" operator="equal">
      <formula>0</formula>
    </cfRule>
  </conditionalFormatting>
  <conditionalFormatting sqref="AA84">
    <cfRule type="cellIs" dxfId="309" priority="32" operator="equal">
      <formula>0</formula>
    </cfRule>
  </conditionalFormatting>
  <conditionalFormatting sqref="AB84">
    <cfRule type="cellIs" dxfId="308" priority="31" operator="equal">
      <formula>0</formula>
    </cfRule>
  </conditionalFormatting>
  <conditionalFormatting sqref="AA93:AB93">
    <cfRule type="cellIs" dxfId="307" priority="30" operator="equal">
      <formula>0</formula>
    </cfRule>
  </conditionalFormatting>
  <conditionalFormatting sqref="AA161:AB161">
    <cfRule type="cellIs" dxfId="306" priority="29" operator="equal">
      <formula>0</formula>
    </cfRule>
  </conditionalFormatting>
  <conditionalFormatting sqref="AA122:AB122">
    <cfRule type="cellIs" dxfId="305" priority="27" operator="equal">
      <formula>0</formula>
    </cfRule>
  </conditionalFormatting>
  <conditionalFormatting sqref="AA154:AB154">
    <cfRule type="cellIs" dxfId="304" priority="26" operator="equal">
      <formula>0</formula>
    </cfRule>
  </conditionalFormatting>
  <conditionalFormatting sqref="AB124">
    <cfRule type="cellIs" dxfId="303" priority="25" operator="equal">
      <formula>0</formula>
    </cfRule>
  </conditionalFormatting>
  <conditionalFormatting sqref="AA124">
    <cfRule type="cellIs" dxfId="302" priority="24" operator="equal">
      <formula>0</formula>
    </cfRule>
  </conditionalFormatting>
  <conditionalFormatting sqref="AA124:AB124">
    <cfRule type="cellIs" dxfId="301" priority="23" operator="equal">
      <formula>0</formula>
    </cfRule>
  </conditionalFormatting>
  <conditionalFormatting sqref="AB99">
    <cfRule type="cellIs" dxfId="300" priority="22" operator="equal">
      <formula>0</formula>
    </cfRule>
  </conditionalFormatting>
  <conditionalFormatting sqref="AA99">
    <cfRule type="cellIs" dxfId="299" priority="21" operator="equal">
      <formula>0</formula>
    </cfRule>
  </conditionalFormatting>
  <conditionalFormatting sqref="AA102">
    <cfRule type="cellIs" dxfId="298" priority="16" operator="equal">
      <formula>0</formula>
    </cfRule>
  </conditionalFormatting>
  <conditionalFormatting sqref="AA101:AB101">
    <cfRule type="cellIs" dxfId="297" priority="20" operator="equal">
      <formula>0</formula>
    </cfRule>
  </conditionalFormatting>
  <conditionalFormatting sqref="AB102">
    <cfRule type="cellIs" dxfId="296" priority="19" operator="equal">
      <formula>0</formula>
    </cfRule>
  </conditionalFormatting>
  <conditionalFormatting sqref="AA102">
    <cfRule type="cellIs" dxfId="295" priority="18" operator="equal">
      <formula>0</formula>
    </cfRule>
  </conditionalFormatting>
  <conditionalFormatting sqref="AB102">
    <cfRule type="cellIs" dxfId="294" priority="17" operator="equal">
      <formula>0</formula>
    </cfRule>
  </conditionalFormatting>
  <conditionalFormatting sqref="AB54">
    <cfRule type="cellIs" dxfId="293" priority="15" operator="equal">
      <formula>0</formula>
    </cfRule>
  </conditionalFormatting>
  <conditionalFormatting sqref="AA54">
    <cfRule type="cellIs" dxfId="292" priority="14" operator="equal">
      <formula>0</formula>
    </cfRule>
  </conditionalFormatting>
  <conditionalFormatting sqref="AA53:AB53">
    <cfRule type="cellIs" dxfId="291" priority="13" operator="equal">
      <formula>0</formula>
    </cfRule>
  </conditionalFormatting>
  <conditionalFormatting sqref="AA76:AB77">
    <cfRule type="cellIs" dxfId="290" priority="12" operator="equal">
      <formula>0</formula>
    </cfRule>
  </conditionalFormatting>
  <conditionalFormatting sqref="AA66:AB67">
    <cfRule type="cellIs" dxfId="289" priority="11" operator="equal">
      <formula>0</formula>
    </cfRule>
  </conditionalFormatting>
  <conditionalFormatting sqref="AA7:AB7">
    <cfRule type="cellIs" dxfId="288" priority="10" operator="equal">
      <formula>0</formula>
    </cfRule>
  </conditionalFormatting>
  <conditionalFormatting sqref="AA151:AB151">
    <cfRule type="cellIs" dxfId="287" priority="9" operator="equal">
      <formula>0</formula>
    </cfRule>
  </conditionalFormatting>
  <conditionalFormatting sqref="AA65:AB65">
    <cfRule type="cellIs" dxfId="286" priority="7" operator="equal">
      <formula>0</formula>
    </cfRule>
  </conditionalFormatting>
  <conditionalFormatting sqref="AA75:AB75">
    <cfRule type="cellIs" dxfId="285" priority="6" operator="equal">
      <formula>0</formula>
    </cfRule>
  </conditionalFormatting>
  <conditionalFormatting sqref="AB51">
    <cfRule type="cellIs" dxfId="284" priority="5" operator="equal">
      <formula>0</formula>
    </cfRule>
  </conditionalFormatting>
  <conditionalFormatting sqref="AA51">
    <cfRule type="cellIs" dxfId="283" priority="4" operator="equal">
      <formula>0</formula>
    </cfRule>
  </conditionalFormatting>
  <conditionalFormatting sqref="AA58:AB58">
    <cfRule type="cellIs" dxfId="282" priority="3" operator="equal">
      <formula>0</formula>
    </cfRule>
  </conditionalFormatting>
  <pageMargins left="0.59055118110236227" right="0.19685039370078741" top="0.19685039370078741" bottom="0.19685039370078741" header="0.31496062992125984" footer="0.31496062992125984"/>
  <pageSetup paperSize="9" scale="60" fitToHeight="2" orientation="portrait" horizontalDpi="360" verticalDpi="360" r:id="rId1"/>
  <rowBreaks count="2" manualBreakCount="2">
    <brk id="98" min="3" max="25" man="1"/>
    <brk id="168" min="3" max="25"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outlinePr summaryBelow="0"/>
    <pageSetUpPr fitToPage="1"/>
  </sheetPr>
  <dimension ref="A1:AD209"/>
  <sheetViews>
    <sheetView view="pageBreakPreview" topLeftCell="D1" zoomScale="85" zoomScaleNormal="85" zoomScaleSheetLayoutView="85" workbookViewId="0">
      <selection activeCell="D3" sqref="D3:Z3"/>
    </sheetView>
  </sheetViews>
  <sheetFormatPr defaultRowHeight="15" outlineLevelRow="1" outlineLevelCol="1"/>
  <cols>
    <col min="1" max="1" width="2.85546875" hidden="1" customWidth="1" outlineLevel="1"/>
    <col min="2" max="2" width="5" style="41" hidden="1" customWidth="1" outlineLevel="1"/>
    <col min="3" max="3" width="2.85546875" style="41" hidden="1" customWidth="1" outlineLevel="1"/>
    <col min="4" max="4" width="55.7109375" style="1" customWidth="1" collapsed="1"/>
    <col min="5" max="5" width="7.140625" style="11" bestFit="1" customWidth="1"/>
    <col min="6" max="6" width="90.140625" hidden="1" customWidth="1"/>
    <col min="7" max="7" width="4.28515625" customWidth="1" outlineLevel="1"/>
    <col min="8" max="9" width="3.7109375" customWidth="1" outlineLevel="1"/>
    <col min="10" max="10" width="4.140625" customWidth="1" outlineLevel="1"/>
    <col min="11" max="26" width="3.7109375" customWidth="1" outlineLevel="1"/>
    <col min="27" max="27" width="5.7109375" style="78" customWidth="1"/>
    <col min="28" max="28" width="12.7109375" customWidth="1"/>
  </cols>
  <sheetData>
    <row r="1" spans="2:29"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2:29" ht="20.100000000000001" customHeight="1">
      <c r="D2" s="280">
        <f>СР!D2+1</f>
        <v>44329</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2:29" ht="20.100000000000001" customHeight="1">
      <c r="D3" s="307" t="s">
        <v>9</v>
      </c>
      <c r="E3" s="307"/>
      <c r="F3" s="307"/>
      <c r="G3" s="307"/>
      <c r="H3" s="307"/>
      <c r="I3" s="307"/>
      <c r="J3" s="307"/>
      <c r="K3" s="307"/>
      <c r="L3" s="307"/>
      <c r="M3" s="307"/>
      <c r="N3" s="307"/>
      <c r="O3" s="307"/>
      <c r="P3" s="307"/>
      <c r="Q3" s="307"/>
      <c r="R3" s="307"/>
      <c r="S3" s="307"/>
      <c r="T3" s="307"/>
      <c r="U3" s="307"/>
      <c r="V3" s="307"/>
      <c r="W3" s="307"/>
      <c r="X3" s="307"/>
      <c r="Y3" s="307"/>
      <c r="Z3" s="307"/>
      <c r="AA3" s="303"/>
      <c r="AB3" s="277"/>
    </row>
    <row r="4" spans="2:29" ht="13.5" customHeight="1">
      <c r="D4" s="5" t="s">
        <v>5</v>
      </c>
      <c r="E4" s="12" t="s">
        <v>2</v>
      </c>
      <c r="F4" s="22"/>
      <c r="G4" s="91"/>
      <c r="H4" s="91"/>
      <c r="I4" s="91"/>
      <c r="J4" s="91"/>
      <c r="K4" s="91"/>
      <c r="L4" s="91"/>
      <c r="M4" s="91"/>
      <c r="N4" s="91"/>
      <c r="O4" s="91"/>
      <c r="P4" s="91"/>
      <c r="Q4" s="91"/>
      <c r="R4" s="91"/>
      <c r="S4" s="91"/>
      <c r="T4" s="91"/>
      <c r="U4" s="91"/>
      <c r="V4" s="91"/>
      <c r="W4" s="91"/>
      <c r="X4" s="91"/>
      <c r="Y4" s="91"/>
      <c r="Z4" s="91"/>
      <c r="AA4" s="87"/>
    </row>
    <row r="5" spans="2:29" ht="13.5" customHeight="1">
      <c r="D5" s="25" t="s">
        <v>1</v>
      </c>
      <c r="E5" s="25"/>
      <c r="F5" s="25"/>
      <c r="G5" s="88"/>
      <c r="H5" s="88"/>
      <c r="I5" s="88"/>
      <c r="J5" s="88"/>
      <c r="K5" s="88"/>
      <c r="L5" s="88"/>
      <c r="M5" s="88"/>
      <c r="N5" s="88"/>
      <c r="O5" s="88"/>
      <c r="P5" s="88"/>
      <c r="Q5" s="88"/>
      <c r="R5" s="88"/>
      <c r="S5" s="88"/>
      <c r="T5" s="88"/>
      <c r="U5" s="88"/>
      <c r="V5" s="88"/>
      <c r="W5" s="88"/>
      <c r="X5" s="88"/>
      <c r="Y5" s="88"/>
      <c r="Z5" s="88"/>
      <c r="AA5" s="87"/>
    </row>
    <row r="6" spans="2:29" s="60" customFormat="1" ht="13.5" customHeight="1" outlineLevel="1">
      <c r="D6" s="228" t="s">
        <v>438</v>
      </c>
      <c r="E6" s="31">
        <v>54</v>
      </c>
      <c r="F6" s="65"/>
      <c r="G6" s="165"/>
      <c r="H6" s="165"/>
      <c r="I6" s="165"/>
      <c r="J6" s="165"/>
      <c r="K6" s="165"/>
      <c r="L6" s="165"/>
      <c r="M6" s="165"/>
      <c r="N6" s="165"/>
      <c r="O6" s="165"/>
      <c r="P6" s="165"/>
      <c r="Q6" s="165"/>
      <c r="R6" s="165"/>
      <c r="S6" s="165"/>
      <c r="T6" s="165"/>
      <c r="U6" s="165"/>
      <c r="V6" s="165"/>
      <c r="W6" s="165"/>
      <c r="X6" s="165"/>
      <c r="Y6" s="165"/>
      <c r="Z6" s="165"/>
      <c r="AA6" s="79">
        <f t="shared" ref="AA6" si="0">SUM(G6:Z6)</f>
        <v>0</v>
      </c>
      <c r="AB6" s="64">
        <f>AA6*E6</f>
        <v>0</v>
      </c>
    </row>
    <row r="7" spans="2:29" s="72" customFormat="1" ht="13.5" customHeight="1" outlineLevel="1">
      <c r="B7" s="68"/>
      <c r="D7" s="234" t="s">
        <v>446</v>
      </c>
      <c r="E7" s="31">
        <v>56</v>
      </c>
      <c r="F7" s="186"/>
      <c r="G7" s="187"/>
      <c r="H7" s="187"/>
      <c r="I7" s="187"/>
      <c r="J7" s="187"/>
      <c r="K7" s="187"/>
      <c r="L7" s="187"/>
      <c r="M7" s="187"/>
      <c r="N7" s="187"/>
      <c r="O7" s="187"/>
      <c r="P7" s="187"/>
      <c r="Q7" s="187"/>
      <c r="R7" s="187"/>
      <c r="S7" s="187"/>
      <c r="T7" s="187"/>
      <c r="U7" s="187"/>
      <c r="V7" s="187"/>
      <c r="W7" s="187"/>
      <c r="X7" s="187"/>
      <c r="Y7" s="187"/>
      <c r="Z7" s="187"/>
      <c r="AA7" s="79">
        <f t="shared" ref="AA7" si="1">SUM(G7:Z7)</f>
        <v>0</v>
      </c>
      <c r="AB7" s="64">
        <f t="shared" ref="AB7" si="2">AA7*E7</f>
        <v>0</v>
      </c>
    </row>
    <row r="8" spans="2:29" s="18" customFormat="1" ht="13.5" customHeight="1" outlineLevel="1">
      <c r="B8" s="48">
        <v>1869</v>
      </c>
      <c r="C8" s="48"/>
      <c r="D8" s="189" t="s">
        <v>439</v>
      </c>
      <c r="E8" s="31">
        <v>49</v>
      </c>
      <c r="F8" s="113" t="s">
        <v>312</v>
      </c>
      <c r="G8" s="115"/>
      <c r="H8" s="115"/>
      <c r="I8" s="115"/>
      <c r="J8" s="115"/>
      <c r="K8" s="115"/>
      <c r="L8" s="115"/>
      <c r="M8" s="115"/>
      <c r="N8" s="115"/>
      <c r="O8" s="115"/>
      <c r="P8" s="115"/>
      <c r="Q8" s="115"/>
      <c r="R8" s="115"/>
      <c r="S8" s="115"/>
      <c r="T8" s="115"/>
      <c r="U8" s="115"/>
      <c r="V8" s="115"/>
      <c r="W8" s="115"/>
      <c r="X8" s="115"/>
      <c r="Y8" s="115"/>
      <c r="Z8" s="115"/>
      <c r="AA8" s="79">
        <f t="shared" ref="AA8:AA28" si="3">SUM(G8:Z8)</f>
        <v>0</v>
      </c>
      <c r="AB8" s="64">
        <f t="shared" ref="AB8:AB28" si="4">AA8*E8</f>
        <v>0</v>
      </c>
      <c r="AC8" s="62"/>
    </row>
    <row r="9" spans="2:29" s="62" customFormat="1" ht="13.5" customHeight="1" outlineLevel="1">
      <c r="D9" s="189" t="s">
        <v>40</v>
      </c>
      <c r="E9" s="31">
        <v>81</v>
      </c>
      <c r="F9" s="113"/>
      <c r="G9" s="115"/>
      <c r="H9" s="115"/>
      <c r="I9" s="115"/>
      <c r="J9" s="115"/>
      <c r="K9" s="115"/>
      <c r="L9" s="115"/>
      <c r="M9" s="115"/>
      <c r="N9" s="115"/>
      <c r="O9" s="115"/>
      <c r="P9" s="115"/>
      <c r="Q9" s="115"/>
      <c r="R9" s="115"/>
      <c r="S9" s="115"/>
      <c r="T9" s="115"/>
      <c r="U9" s="115"/>
      <c r="V9" s="115"/>
      <c r="W9" s="115"/>
      <c r="X9" s="115"/>
      <c r="Y9" s="115"/>
      <c r="Z9" s="115"/>
      <c r="AA9" s="79">
        <f t="shared" si="3"/>
        <v>0</v>
      </c>
      <c r="AB9" s="64">
        <f t="shared" si="4"/>
        <v>0</v>
      </c>
    </row>
    <row r="10" spans="2:29" s="62" customFormat="1" ht="13.5" customHeight="1" outlineLevel="1">
      <c r="D10" s="190" t="s">
        <v>71</v>
      </c>
      <c r="E10" s="31">
        <v>49</v>
      </c>
      <c r="F10" s="113"/>
      <c r="G10" s="115"/>
      <c r="H10" s="115"/>
      <c r="I10" s="115"/>
      <c r="J10" s="115"/>
      <c r="K10" s="115"/>
      <c r="L10" s="115"/>
      <c r="M10" s="115"/>
      <c r="N10" s="115"/>
      <c r="O10" s="115"/>
      <c r="P10" s="115"/>
      <c r="Q10" s="115"/>
      <c r="R10" s="115"/>
      <c r="S10" s="115"/>
      <c r="T10" s="115"/>
      <c r="U10" s="115"/>
      <c r="V10" s="115"/>
      <c r="W10" s="115"/>
      <c r="X10" s="115"/>
      <c r="Y10" s="115"/>
      <c r="Z10" s="115"/>
      <c r="AA10" s="79">
        <f t="shared" si="3"/>
        <v>0</v>
      </c>
      <c r="AB10" s="64">
        <f t="shared" si="4"/>
        <v>0</v>
      </c>
    </row>
    <row r="11" spans="2:29" s="62" customFormat="1" ht="13.5" customHeight="1" outlineLevel="1">
      <c r="D11" s="54" t="s">
        <v>440</v>
      </c>
      <c r="E11" s="31">
        <v>84</v>
      </c>
      <c r="F11" s="113"/>
      <c r="G11" s="115"/>
      <c r="H11" s="115"/>
      <c r="I11" s="115"/>
      <c r="J11" s="115"/>
      <c r="K11" s="115"/>
      <c r="L11" s="115"/>
      <c r="M11" s="115"/>
      <c r="N11" s="115"/>
      <c r="O11" s="115"/>
      <c r="P11" s="115"/>
      <c r="Q11" s="115"/>
      <c r="R11" s="115"/>
      <c r="S11" s="115"/>
      <c r="T11" s="115"/>
      <c r="U11" s="115"/>
      <c r="V11" s="115"/>
      <c r="W11" s="115"/>
      <c r="X11" s="115"/>
      <c r="Y11" s="115"/>
      <c r="Z11" s="115"/>
      <c r="AA11" s="79">
        <f t="shared" si="3"/>
        <v>0</v>
      </c>
      <c r="AB11" s="64">
        <f t="shared" si="4"/>
        <v>0</v>
      </c>
    </row>
    <row r="12" spans="2:29" s="62" customFormat="1" ht="13.5" customHeight="1" outlineLevel="1">
      <c r="D12" s="193" t="s">
        <v>418</v>
      </c>
      <c r="E12" s="31">
        <v>84</v>
      </c>
      <c r="F12" s="113"/>
      <c r="G12" s="115"/>
      <c r="H12" s="115"/>
      <c r="I12" s="115"/>
      <c r="J12" s="115"/>
      <c r="K12" s="115"/>
      <c r="L12" s="115"/>
      <c r="M12" s="115"/>
      <c r="N12" s="115"/>
      <c r="O12" s="115"/>
      <c r="P12" s="115"/>
      <c r="Q12" s="115"/>
      <c r="R12" s="115"/>
      <c r="S12" s="115"/>
      <c r="T12" s="115"/>
      <c r="U12" s="115"/>
      <c r="V12" s="115"/>
      <c r="W12" s="115"/>
      <c r="X12" s="115"/>
      <c r="Y12" s="115"/>
      <c r="Z12" s="115"/>
      <c r="AA12" s="79">
        <f t="shared" si="3"/>
        <v>0</v>
      </c>
      <c r="AB12" s="64">
        <f t="shared" si="4"/>
        <v>0</v>
      </c>
    </row>
    <row r="13" spans="2:29" s="62" customFormat="1" ht="13.5" customHeight="1" outlineLevel="1">
      <c r="D13" s="44" t="s">
        <v>443</v>
      </c>
      <c r="E13" s="31">
        <v>63</v>
      </c>
      <c r="F13" s="113"/>
      <c r="G13" s="115"/>
      <c r="H13" s="115"/>
      <c r="I13" s="115"/>
      <c r="J13" s="115"/>
      <c r="K13" s="115"/>
      <c r="L13" s="115"/>
      <c r="M13" s="115"/>
      <c r="N13" s="115"/>
      <c r="O13" s="115"/>
      <c r="P13" s="115"/>
      <c r="Q13" s="115"/>
      <c r="R13" s="115"/>
      <c r="S13" s="115"/>
      <c r="T13" s="115"/>
      <c r="U13" s="115"/>
      <c r="V13" s="115"/>
      <c r="W13" s="115"/>
      <c r="X13" s="115"/>
      <c r="Y13" s="115"/>
      <c r="Z13" s="115"/>
      <c r="AA13" s="79">
        <f t="shared" si="3"/>
        <v>0</v>
      </c>
      <c r="AB13" s="64">
        <f t="shared" si="4"/>
        <v>0</v>
      </c>
    </row>
    <row r="14" spans="2:29" s="62" customFormat="1" ht="13.5" customHeight="1" outlineLevel="1">
      <c r="D14" s="44" t="s">
        <v>47</v>
      </c>
      <c r="E14" s="31">
        <v>67</v>
      </c>
      <c r="F14" s="113"/>
      <c r="G14" s="115"/>
      <c r="H14" s="115"/>
      <c r="I14" s="115"/>
      <c r="J14" s="115"/>
      <c r="K14" s="115"/>
      <c r="L14" s="115"/>
      <c r="M14" s="115"/>
      <c r="N14" s="115"/>
      <c r="O14" s="115"/>
      <c r="P14" s="115"/>
      <c r="Q14" s="115"/>
      <c r="R14" s="115"/>
      <c r="S14" s="115"/>
      <c r="T14" s="115"/>
      <c r="U14" s="115"/>
      <c r="V14" s="115"/>
      <c r="W14" s="115"/>
      <c r="X14" s="115"/>
      <c r="Y14" s="115"/>
      <c r="Z14" s="115"/>
      <c r="AA14" s="79">
        <f t="shared" si="3"/>
        <v>0</v>
      </c>
      <c r="AB14" s="64">
        <f t="shared" si="4"/>
        <v>0</v>
      </c>
    </row>
    <row r="15" spans="2:29" s="62" customFormat="1" ht="13.5" customHeight="1" outlineLevel="1">
      <c r="D15" s="54" t="s">
        <v>43</v>
      </c>
      <c r="E15" s="31">
        <v>71</v>
      </c>
      <c r="F15" s="113"/>
      <c r="G15" s="115"/>
      <c r="H15" s="115"/>
      <c r="I15" s="115"/>
      <c r="J15" s="115"/>
      <c r="K15" s="115"/>
      <c r="L15" s="115"/>
      <c r="M15" s="115"/>
      <c r="N15" s="115"/>
      <c r="O15" s="115"/>
      <c r="P15" s="115"/>
      <c r="Q15" s="115"/>
      <c r="R15" s="115"/>
      <c r="S15" s="115"/>
      <c r="T15" s="115"/>
      <c r="U15" s="115"/>
      <c r="V15" s="115"/>
      <c r="W15" s="115"/>
      <c r="X15" s="115"/>
      <c r="Y15" s="115"/>
      <c r="Z15" s="115"/>
      <c r="AA15" s="79">
        <f t="shared" si="3"/>
        <v>0</v>
      </c>
      <c r="AB15" s="64">
        <f t="shared" si="4"/>
        <v>0</v>
      </c>
    </row>
    <row r="16" spans="2:29" s="62" customFormat="1" ht="13.5" customHeight="1" outlineLevel="1">
      <c r="D16" s="54" t="s">
        <v>444</v>
      </c>
      <c r="E16" s="31">
        <v>86</v>
      </c>
      <c r="F16" s="113"/>
      <c r="G16" s="115"/>
      <c r="H16" s="115"/>
      <c r="I16" s="115"/>
      <c r="J16" s="115"/>
      <c r="K16" s="115"/>
      <c r="L16" s="115"/>
      <c r="M16" s="115"/>
      <c r="N16" s="115"/>
      <c r="O16" s="115"/>
      <c r="P16" s="115"/>
      <c r="Q16" s="115"/>
      <c r="R16" s="115"/>
      <c r="S16" s="115"/>
      <c r="T16" s="115"/>
      <c r="U16" s="115"/>
      <c r="V16" s="115"/>
      <c r="W16" s="115"/>
      <c r="X16" s="115"/>
      <c r="Y16" s="115"/>
      <c r="Z16" s="115"/>
      <c r="AA16" s="79">
        <f t="shared" si="3"/>
        <v>0</v>
      </c>
      <c r="AB16" s="64">
        <f t="shared" si="4"/>
        <v>0</v>
      </c>
    </row>
    <row r="17" spans="2:29" s="62" customFormat="1" ht="13.5" customHeight="1" outlineLevel="1">
      <c r="D17" s="46" t="s">
        <v>37</v>
      </c>
      <c r="E17" s="31">
        <v>71</v>
      </c>
      <c r="F17" s="113"/>
      <c r="G17" s="115"/>
      <c r="H17" s="115"/>
      <c r="I17" s="115"/>
      <c r="J17" s="115"/>
      <c r="K17" s="115"/>
      <c r="L17" s="115"/>
      <c r="M17" s="115"/>
      <c r="N17" s="115"/>
      <c r="O17" s="115"/>
      <c r="P17" s="115"/>
      <c r="Q17" s="115"/>
      <c r="R17" s="115"/>
      <c r="S17" s="115"/>
      <c r="T17" s="115"/>
      <c r="U17" s="115"/>
      <c r="V17" s="115"/>
      <c r="W17" s="115"/>
      <c r="X17" s="115"/>
      <c r="Y17" s="115"/>
      <c r="Z17" s="115"/>
      <c r="AA17" s="79">
        <f t="shared" si="3"/>
        <v>0</v>
      </c>
      <c r="AB17" s="64">
        <f t="shared" si="4"/>
        <v>0</v>
      </c>
    </row>
    <row r="18" spans="2:29" s="62" customFormat="1" ht="13.5" customHeight="1" outlineLevel="1">
      <c r="D18" s="195" t="s">
        <v>147</v>
      </c>
      <c r="E18" s="31">
        <v>89</v>
      </c>
      <c r="F18" s="113"/>
      <c r="G18" s="115"/>
      <c r="H18" s="115"/>
      <c r="I18" s="115"/>
      <c r="J18" s="115"/>
      <c r="K18" s="115"/>
      <c r="L18" s="115"/>
      <c r="M18" s="115"/>
      <c r="N18" s="115"/>
      <c r="O18" s="115"/>
      <c r="P18" s="115"/>
      <c r="Q18" s="115"/>
      <c r="R18" s="115"/>
      <c r="S18" s="115"/>
      <c r="T18" s="115"/>
      <c r="U18" s="115"/>
      <c r="V18" s="115"/>
      <c r="W18" s="115"/>
      <c r="X18" s="115"/>
      <c r="Y18" s="115"/>
      <c r="Z18" s="115"/>
      <c r="AA18" s="79">
        <f t="shared" si="3"/>
        <v>0</v>
      </c>
      <c r="AB18" s="64">
        <f t="shared" si="4"/>
        <v>0</v>
      </c>
    </row>
    <row r="19" spans="2:29" s="62" customFormat="1" ht="13.5" customHeight="1" outlineLevel="1">
      <c r="D19" s="195" t="s">
        <v>441</v>
      </c>
      <c r="E19" s="31">
        <v>49</v>
      </c>
      <c r="F19" s="113"/>
      <c r="G19" s="115"/>
      <c r="H19" s="115"/>
      <c r="I19" s="115"/>
      <c r="J19" s="115"/>
      <c r="K19" s="115"/>
      <c r="L19" s="115"/>
      <c r="M19" s="115"/>
      <c r="N19" s="115"/>
      <c r="O19" s="115"/>
      <c r="P19" s="115"/>
      <c r="Q19" s="115"/>
      <c r="R19" s="115"/>
      <c r="S19" s="115"/>
      <c r="T19" s="115"/>
      <c r="U19" s="115"/>
      <c r="V19" s="115"/>
      <c r="W19" s="115"/>
      <c r="X19" s="115"/>
      <c r="Y19" s="115"/>
      <c r="Z19" s="115"/>
      <c r="AA19" s="79">
        <f t="shared" si="3"/>
        <v>0</v>
      </c>
      <c r="AB19" s="64">
        <f t="shared" si="4"/>
        <v>0</v>
      </c>
    </row>
    <row r="20" spans="2:29" s="62" customFormat="1" ht="13.5" customHeight="1" outlineLevel="1">
      <c r="D20" s="213" t="s">
        <v>442</v>
      </c>
      <c r="E20" s="31">
        <v>69</v>
      </c>
      <c r="F20" s="113"/>
      <c r="G20" s="115"/>
      <c r="H20" s="115"/>
      <c r="I20" s="115"/>
      <c r="J20" s="115"/>
      <c r="K20" s="115"/>
      <c r="L20" s="115"/>
      <c r="M20" s="115"/>
      <c r="N20" s="115"/>
      <c r="O20" s="115"/>
      <c r="P20" s="115"/>
      <c r="Q20" s="115"/>
      <c r="R20" s="115"/>
      <c r="S20" s="115"/>
      <c r="T20" s="115"/>
      <c r="U20" s="115"/>
      <c r="V20" s="115"/>
      <c r="W20" s="115"/>
      <c r="X20" s="115"/>
      <c r="Y20" s="115"/>
      <c r="Z20" s="115"/>
      <c r="AA20" s="79">
        <f t="shared" si="3"/>
        <v>0</v>
      </c>
      <c r="AB20" s="64">
        <f t="shared" si="4"/>
        <v>0</v>
      </c>
    </row>
    <row r="21" spans="2:29" s="18" customFormat="1" ht="13.5" customHeight="1" outlineLevel="1">
      <c r="B21" s="48"/>
      <c r="C21" s="48"/>
      <c r="D21" s="54" t="s">
        <v>36</v>
      </c>
      <c r="E21" s="31">
        <v>76</v>
      </c>
      <c r="F21" s="113" t="s">
        <v>280</v>
      </c>
      <c r="G21" s="115"/>
      <c r="H21" s="115"/>
      <c r="I21" s="115"/>
      <c r="J21" s="115"/>
      <c r="K21" s="115"/>
      <c r="L21" s="115"/>
      <c r="M21" s="115"/>
      <c r="N21" s="115"/>
      <c r="O21" s="115"/>
      <c r="P21" s="115"/>
      <c r="Q21" s="115"/>
      <c r="R21" s="115"/>
      <c r="S21" s="115"/>
      <c r="T21" s="115"/>
      <c r="U21" s="115"/>
      <c r="V21" s="115"/>
      <c r="W21" s="115"/>
      <c r="X21" s="115"/>
      <c r="Y21" s="115"/>
      <c r="Z21" s="115"/>
      <c r="AA21" s="79">
        <f t="shared" si="3"/>
        <v>0</v>
      </c>
      <c r="AB21" s="64">
        <f t="shared" si="4"/>
        <v>0</v>
      </c>
      <c r="AC21" s="62"/>
    </row>
    <row r="22" spans="2:29" s="72" customFormat="1" ht="13.5" customHeight="1" outlineLevel="1">
      <c r="B22" s="107"/>
      <c r="D22" s="198" t="s">
        <v>122</v>
      </c>
      <c r="E22" s="31">
        <v>69</v>
      </c>
      <c r="F22" s="186"/>
      <c r="G22" s="104"/>
      <c r="H22" s="187"/>
      <c r="I22" s="187"/>
      <c r="J22" s="187"/>
      <c r="K22" s="187"/>
      <c r="L22" s="187"/>
      <c r="M22" s="187"/>
      <c r="N22" s="187"/>
      <c r="O22" s="187"/>
      <c r="P22" s="187"/>
      <c r="Q22" s="187"/>
      <c r="R22" s="187"/>
      <c r="S22" s="187"/>
      <c r="T22" s="187"/>
      <c r="U22" s="187"/>
      <c r="V22" s="187"/>
      <c r="W22" s="187"/>
      <c r="X22" s="187"/>
      <c r="Y22" s="187"/>
      <c r="Z22" s="187"/>
      <c r="AA22" s="104">
        <f t="shared" si="3"/>
        <v>0</v>
      </c>
      <c r="AB22" s="64">
        <f t="shared" si="4"/>
        <v>0</v>
      </c>
    </row>
    <row r="23" spans="2:29" s="62" customFormat="1" ht="13.5" customHeight="1" outlineLevel="1">
      <c r="B23" s="109"/>
      <c r="D23" s="229" t="s">
        <v>457</v>
      </c>
      <c r="E23" s="245">
        <v>80</v>
      </c>
      <c r="F23" s="136" t="s">
        <v>298</v>
      </c>
      <c r="G23" s="147"/>
      <c r="H23" s="147"/>
      <c r="I23" s="147"/>
      <c r="J23" s="147"/>
      <c r="K23" s="147"/>
      <c r="L23" s="147"/>
      <c r="M23" s="147"/>
      <c r="N23" s="147"/>
      <c r="O23" s="147"/>
      <c r="P23" s="147"/>
      <c r="Q23" s="147"/>
      <c r="R23" s="147"/>
      <c r="S23" s="147"/>
      <c r="T23" s="147"/>
      <c r="U23" s="147"/>
      <c r="V23" s="147"/>
      <c r="W23" s="147"/>
      <c r="X23" s="147"/>
      <c r="Y23" s="147"/>
      <c r="Z23" s="147"/>
      <c r="AA23" s="104">
        <f t="shared" si="3"/>
        <v>0</v>
      </c>
      <c r="AB23" s="64">
        <f t="shared" si="4"/>
        <v>0</v>
      </c>
    </row>
    <row r="24" spans="2:29" s="62" customFormat="1" ht="13.5" customHeight="1" outlineLevel="1">
      <c r="D24" s="198" t="s">
        <v>54</v>
      </c>
      <c r="E24" s="31">
        <v>144</v>
      </c>
      <c r="F24" s="113"/>
      <c r="G24" s="115"/>
      <c r="H24" s="115"/>
      <c r="I24" s="115"/>
      <c r="J24" s="115"/>
      <c r="K24" s="115"/>
      <c r="L24" s="115"/>
      <c r="M24" s="115"/>
      <c r="N24" s="115"/>
      <c r="O24" s="115"/>
      <c r="P24" s="115"/>
      <c r="Q24" s="115"/>
      <c r="R24" s="115"/>
      <c r="S24" s="115"/>
      <c r="T24" s="115"/>
      <c r="U24" s="115"/>
      <c r="V24" s="115"/>
      <c r="W24" s="115"/>
      <c r="X24" s="115"/>
      <c r="Y24" s="115"/>
      <c r="Z24" s="115"/>
      <c r="AA24" s="79">
        <f t="shared" si="3"/>
        <v>0</v>
      </c>
      <c r="AB24" s="64">
        <f t="shared" si="4"/>
        <v>0</v>
      </c>
    </row>
    <row r="25" spans="2:29" s="62" customFormat="1" ht="13.5" customHeight="1" outlineLevel="1">
      <c r="D25" s="196" t="s">
        <v>55</v>
      </c>
      <c r="E25" s="31">
        <v>158</v>
      </c>
      <c r="F25" s="113"/>
      <c r="G25" s="115"/>
      <c r="H25" s="115"/>
      <c r="I25" s="115"/>
      <c r="J25" s="115"/>
      <c r="K25" s="115"/>
      <c r="L25" s="115"/>
      <c r="M25" s="115"/>
      <c r="N25" s="115"/>
      <c r="O25" s="115"/>
      <c r="P25" s="115"/>
      <c r="Q25" s="115"/>
      <c r="R25" s="115"/>
      <c r="S25" s="115"/>
      <c r="T25" s="115"/>
      <c r="U25" s="115"/>
      <c r="V25" s="115"/>
      <c r="W25" s="115"/>
      <c r="X25" s="115"/>
      <c r="Y25" s="115"/>
      <c r="Z25" s="115"/>
      <c r="AA25" s="79">
        <f t="shared" si="3"/>
        <v>0</v>
      </c>
      <c r="AB25" s="64">
        <f t="shared" si="4"/>
        <v>0</v>
      </c>
    </row>
    <row r="26" spans="2:29" s="18" customFormat="1" ht="13.5" customHeight="1" outlineLevel="1">
      <c r="B26" s="72">
        <v>1875</v>
      </c>
      <c r="C26" s="48"/>
      <c r="D26" s="198" t="s">
        <v>419</v>
      </c>
      <c r="E26" s="31">
        <v>113</v>
      </c>
      <c r="F26" s="113" t="s">
        <v>313</v>
      </c>
      <c r="G26" s="115"/>
      <c r="H26" s="115"/>
      <c r="I26" s="115"/>
      <c r="J26" s="115"/>
      <c r="K26" s="115"/>
      <c r="L26" s="115"/>
      <c r="M26" s="115"/>
      <c r="N26" s="115"/>
      <c r="O26" s="115"/>
      <c r="P26" s="115"/>
      <c r="Q26" s="115"/>
      <c r="R26" s="115"/>
      <c r="S26" s="115"/>
      <c r="T26" s="115"/>
      <c r="U26" s="115"/>
      <c r="V26" s="115"/>
      <c r="W26" s="115"/>
      <c r="X26" s="115"/>
      <c r="Y26" s="115"/>
      <c r="Z26" s="115"/>
      <c r="AA26" s="79">
        <f t="shared" si="3"/>
        <v>0</v>
      </c>
      <c r="AB26" s="64">
        <f t="shared" si="4"/>
        <v>0</v>
      </c>
    </row>
    <row r="27" spans="2:29" s="18" customFormat="1" ht="13.5" customHeight="1" outlineLevel="1">
      <c r="B27" s="72">
        <v>1880</v>
      </c>
      <c r="C27" s="48"/>
      <c r="D27" s="196" t="s">
        <v>445</v>
      </c>
      <c r="E27" s="199">
        <v>121</v>
      </c>
      <c r="F27" s="113" t="s">
        <v>300</v>
      </c>
      <c r="G27" s="115"/>
      <c r="H27" s="115"/>
      <c r="I27" s="115"/>
      <c r="J27" s="115"/>
      <c r="K27" s="115"/>
      <c r="L27" s="115"/>
      <c r="M27" s="115"/>
      <c r="N27" s="115"/>
      <c r="O27" s="115"/>
      <c r="P27" s="115"/>
      <c r="Q27" s="115"/>
      <c r="R27" s="115"/>
      <c r="S27" s="115"/>
      <c r="T27" s="115"/>
      <c r="U27" s="115"/>
      <c r="V27" s="115"/>
      <c r="W27" s="115"/>
      <c r="X27" s="115"/>
      <c r="Y27" s="115"/>
      <c r="Z27" s="115"/>
      <c r="AA27" s="79">
        <f t="shared" si="3"/>
        <v>0</v>
      </c>
      <c r="AB27" s="64">
        <f t="shared" si="4"/>
        <v>0</v>
      </c>
    </row>
    <row r="28" spans="2:29" s="18" customFormat="1" ht="13.5" customHeight="1" outlineLevel="1">
      <c r="B28" s="72">
        <v>1873</v>
      </c>
      <c r="C28" s="48"/>
      <c r="D28" s="196" t="s">
        <v>56</v>
      </c>
      <c r="E28" s="31">
        <v>117</v>
      </c>
      <c r="F28" s="113" t="s">
        <v>314</v>
      </c>
      <c r="G28" s="115"/>
      <c r="H28" s="115"/>
      <c r="I28" s="115"/>
      <c r="J28" s="115"/>
      <c r="K28" s="115"/>
      <c r="L28" s="115"/>
      <c r="M28" s="115"/>
      <c r="N28" s="115"/>
      <c r="O28" s="115"/>
      <c r="P28" s="115"/>
      <c r="Q28" s="115"/>
      <c r="R28" s="115"/>
      <c r="S28" s="115"/>
      <c r="T28" s="115"/>
      <c r="U28" s="115"/>
      <c r="V28" s="115"/>
      <c r="W28" s="115"/>
      <c r="X28" s="115"/>
      <c r="Y28" s="115"/>
      <c r="Z28" s="115"/>
      <c r="AA28" s="79">
        <f t="shared" si="3"/>
        <v>0</v>
      </c>
      <c r="AB28" s="64">
        <f t="shared" si="4"/>
        <v>0</v>
      </c>
    </row>
    <row r="29" spans="2:29" ht="13.5" customHeight="1" outlineLevel="1">
      <c r="D29" s="65" t="s">
        <v>19</v>
      </c>
      <c r="E29" s="65"/>
      <c r="F29" s="74"/>
      <c r="G29" s="88"/>
      <c r="H29" s="88"/>
      <c r="I29" s="88"/>
      <c r="J29" s="88"/>
      <c r="K29" s="88"/>
      <c r="L29" s="88"/>
      <c r="M29" s="88"/>
      <c r="N29" s="88"/>
      <c r="O29" s="88"/>
      <c r="P29" s="88"/>
      <c r="Q29" s="88"/>
      <c r="R29" s="88"/>
      <c r="S29" s="88"/>
      <c r="T29" s="88"/>
      <c r="U29" s="88"/>
      <c r="V29" s="88"/>
      <c r="W29" s="88"/>
      <c r="X29" s="88"/>
      <c r="Y29" s="88"/>
      <c r="Z29" s="88"/>
      <c r="AA29" s="87"/>
    </row>
    <row r="30" spans="2:29" ht="13.5" customHeight="1" outlineLevel="1">
      <c r="B30" s="69">
        <v>1855</v>
      </c>
      <c r="C30" s="55"/>
      <c r="D30" s="200" t="s">
        <v>95</v>
      </c>
      <c r="E30" s="31">
        <v>147</v>
      </c>
      <c r="F30" s="113" t="s">
        <v>276</v>
      </c>
      <c r="G30" s="115"/>
      <c r="H30" s="119"/>
      <c r="I30" s="119"/>
      <c r="J30" s="119"/>
      <c r="K30" s="119"/>
      <c r="L30" s="119"/>
      <c r="M30" s="119"/>
      <c r="N30" s="119"/>
      <c r="O30" s="119"/>
      <c r="P30" s="119"/>
      <c r="Q30" s="119"/>
      <c r="R30" s="119"/>
      <c r="S30" s="119"/>
      <c r="T30" s="119"/>
      <c r="U30" s="119"/>
      <c r="V30" s="119"/>
      <c r="W30" s="119"/>
      <c r="X30" s="119"/>
      <c r="Y30" s="119"/>
      <c r="Z30" s="119"/>
      <c r="AA30" s="79">
        <f>SUM(G30:Z30)</f>
        <v>0</v>
      </c>
      <c r="AB30" s="34">
        <f>AA30*E30</f>
        <v>0</v>
      </c>
    </row>
    <row r="31" spans="2:29" ht="13.5" customHeight="1" outlineLevel="1">
      <c r="B31" s="69">
        <v>1854</v>
      </c>
      <c r="C31" s="55"/>
      <c r="D31" s="201" t="s">
        <v>374</v>
      </c>
      <c r="E31" s="31">
        <v>158</v>
      </c>
      <c r="F31" s="113" t="s">
        <v>277</v>
      </c>
      <c r="G31" s="115"/>
      <c r="H31" s="119"/>
      <c r="I31" s="119"/>
      <c r="J31" s="119"/>
      <c r="K31" s="119"/>
      <c r="L31" s="119"/>
      <c r="M31" s="119"/>
      <c r="N31" s="119"/>
      <c r="O31" s="119"/>
      <c r="P31" s="119"/>
      <c r="Q31" s="119"/>
      <c r="R31" s="119"/>
      <c r="S31" s="119"/>
      <c r="T31" s="119"/>
      <c r="U31" s="119"/>
      <c r="V31" s="119"/>
      <c r="W31" s="119"/>
      <c r="X31" s="119"/>
      <c r="Y31" s="119"/>
      <c r="Z31" s="119"/>
      <c r="AA31" s="79">
        <f>SUM(G31:Z31)</f>
        <v>0</v>
      </c>
      <c r="AB31" s="34">
        <f>AA31*E31</f>
        <v>0</v>
      </c>
    </row>
    <row r="32" spans="2:29" ht="13.5" customHeight="1" outlineLevel="1">
      <c r="B32" s="60"/>
      <c r="C32" s="60"/>
      <c r="D32" s="65" t="s">
        <v>23</v>
      </c>
      <c r="E32" s="65"/>
      <c r="F32" s="74"/>
      <c r="G32" s="88"/>
      <c r="H32" s="88"/>
      <c r="I32" s="88"/>
      <c r="J32" s="88"/>
      <c r="K32" s="88"/>
      <c r="L32" s="88"/>
      <c r="M32" s="88"/>
      <c r="N32" s="88"/>
      <c r="O32" s="88"/>
      <c r="P32" s="88"/>
      <c r="Q32" s="88"/>
      <c r="R32" s="88"/>
      <c r="S32" s="88"/>
      <c r="T32" s="88"/>
      <c r="U32" s="88"/>
      <c r="V32" s="88"/>
      <c r="W32" s="88"/>
      <c r="X32" s="88"/>
      <c r="Y32" s="88"/>
      <c r="Z32" s="88"/>
      <c r="AA32" s="87"/>
    </row>
    <row r="33" spans="1:29" ht="13.5" customHeight="1" outlineLevel="1">
      <c r="B33" s="69">
        <v>1857</v>
      </c>
      <c r="C33" s="55"/>
      <c r="D33" s="201" t="s">
        <v>24</v>
      </c>
      <c r="E33" s="31">
        <v>89</v>
      </c>
      <c r="F33" s="113" t="s">
        <v>278</v>
      </c>
      <c r="G33" s="115"/>
      <c r="H33" s="119"/>
      <c r="I33" s="119"/>
      <c r="J33" s="119"/>
      <c r="K33" s="119"/>
      <c r="L33" s="119"/>
      <c r="M33" s="119"/>
      <c r="N33" s="119"/>
      <c r="O33" s="119"/>
      <c r="P33" s="119"/>
      <c r="Q33" s="119"/>
      <c r="R33" s="119"/>
      <c r="S33" s="119"/>
      <c r="T33" s="119"/>
      <c r="U33" s="119"/>
      <c r="V33" s="119"/>
      <c r="W33" s="119"/>
      <c r="X33" s="119"/>
      <c r="Y33" s="119"/>
      <c r="Z33" s="119"/>
      <c r="AA33" s="79">
        <f>SUM(G33:Z33)</f>
        <v>0</v>
      </c>
      <c r="AB33" s="34">
        <f>AA33*E33</f>
        <v>0</v>
      </c>
    </row>
    <row r="34" spans="1:29" ht="13.5" customHeight="1" outlineLevel="1">
      <c r="B34" s="69">
        <v>1858</v>
      </c>
      <c r="C34" s="55"/>
      <c r="D34" s="202" t="s">
        <v>25</v>
      </c>
      <c r="E34" s="203">
        <v>89</v>
      </c>
      <c r="F34" s="113" t="s">
        <v>279</v>
      </c>
      <c r="G34" s="115"/>
      <c r="H34" s="119"/>
      <c r="I34" s="119"/>
      <c r="J34" s="119"/>
      <c r="K34" s="119"/>
      <c r="L34" s="119"/>
      <c r="M34" s="119"/>
      <c r="N34" s="119"/>
      <c r="O34" s="119"/>
      <c r="P34" s="119"/>
      <c r="Q34" s="119"/>
      <c r="R34" s="119"/>
      <c r="S34" s="119"/>
      <c r="T34" s="119"/>
      <c r="U34" s="119"/>
      <c r="V34" s="119"/>
      <c r="W34" s="119"/>
      <c r="X34" s="119"/>
      <c r="Y34" s="119"/>
      <c r="Z34" s="119"/>
      <c r="AA34" s="79">
        <f>SUM(G34:Z34)</f>
        <v>0</v>
      </c>
      <c r="AB34" s="34">
        <f>AA34*E34</f>
        <v>0</v>
      </c>
    </row>
    <row r="35" spans="1:29" ht="13.5" customHeight="1">
      <c r="D35" s="65" t="s">
        <v>185</v>
      </c>
      <c r="E35" s="65"/>
      <c r="F35" s="74"/>
      <c r="G35" s="88"/>
      <c r="H35" s="88"/>
      <c r="I35" s="88"/>
      <c r="J35" s="88"/>
      <c r="K35" s="88"/>
      <c r="L35" s="88"/>
      <c r="M35" s="88"/>
      <c r="N35" s="88"/>
      <c r="O35" s="88"/>
      <c r="P35" s="88"/>
      <c r="Q35" s="88"/>
      <c r="R35" s="88"/>
      <c r="S35" s="88"/>
      <c r="T35" s="88"/>
      <c r="U35" s="88"/>
      <c r="V35" s="88"/>
      <c r="W35" s="88"/>
      <c r="X35" s="88"/>
      <c r="Y35" s="88"/>
      <c r="Z35" s="88"/>
      <c r="AA35" s="87"/>
    </row>
    <row r="36" spans="1:29" s="19" customFormat="1" ht="13.5" customHeight="1" outlineLevel="1">
      <c r="B36" s="42"/>
      <c r="C36" s="42"/>
      <c r="D36" s="204" t="s">
        <v>107</v>
      </c>
      <c r="E36" s="45">
        <v>64</v>
      </c>
      <c r="F36" s="113" t="s">
        <v>315</v>
      </c>
      <c r="G36" s="115"/>
      <c r="H36" s="114"/>
      <c r="I36" s="114"/>
      <c r="J36" s="114"/>
      <c r="K36" s="114"/>
      <c r="L36" s="114"/>
      <c r="M36" s="114"/>
      <c r="N36" s="114"/>
      <c r="O36" s="114"/>
      <c r="P36" s="114"/>
      <c r="Q36" s="114"/>
      <c r="R36" s="114"/>
      <c r="S36" s="114"/>
      <c r="T36" s="114"/>
      <c r="U36" s="114"/>
      <c r="V36" s="114"/>
      <c r="W36" s="114"/>
      <c r="X36" s="114"/>
      <c r="Y36" s="114"/>
      <c r="Z36" s="114"/>
      <c r="AA36" s="79">
        <f t="shared" ref="AA36:AA41" si="5">SUM(G36:Z36)</f>
        <v>0</v>
      </c>
      <c r="AB36" s="34">
        <f t="shared" ref="AB36:AB41" si="6">AA36*E36</f>
        <v>0</v>
      </c>
    </row>
    <row r="37" spans="1:29" s="19" customFormat="1" ht="13.5" customHeight="1" outlineLevel="1">
      <c r="B37" s="42"/>
      <c r="C37" s="42"/>
      <c r="D37" s="230" t="s">
        <v>140</v>
      </c>
      <c r="E37" s="246">
        <v>75</v>
      </c>
      <c r="F37" s="113" t="s">
        <v>316</v>
      </c>
      <c r="G37" s="115"/>
      <c r="H37" s="114"/>
      <c r="I37" s="114"/>
      <c r="J37" s="114"/>
      <c r="K37" s="114"/>
      <c r="L37" s="114"/>
      <c r="M37" s="114"/>
      <c r="N37" s="114"/>
      <c r="O37" s="114"/>
      <c r="P37" s="114"/>
      <c r="Q37" s="114"/>
      <c r="R37" s="114"/>
      <c r="S37" s="114"/>
      <c r="T37" s="114"/>
      <c r="U37" s="114"/>
      <c r="V37" s="114"/>
      <c r="W37" s="114"/>
      <c r="X37" s="114"/>
      <c r="Y37" s="114"/>
      <c r="Z37" s="114"/>
      <c r="AA37" s="79">
        <f t="shared" si="5"/>
        <v>0</v>
      </c>
      <c r="AB37" s="34">
        <f t="shared" si="6"/>
        <v>0</v>
      </c>
    </row>
    <row r="38" spans="1:29" s="19" customFormat="1" ht="13.5" customHeight="1" outlineLevel="1">
      <c r="B38" s="42"/>
      <c r="C38" s="42"/>
      <c r="D38" s="44" t="s">
        <v>377</v>
      </c>
      <c r="E38" s="45">
        <v>75</v>
      </c>
      <c r="F38" s="113" t="s">
        <v>317</v>
      </c>
      <c r="G38" s="115"/>
      <c r="H38" s="114"/>
      <c r="I38" s="114"/>
      <c r="J38" s="114"/>
      <c r="K38" s="114"/>
      <c r="L38" s="114"/>
      <c r="M38" s="114"/>
      <c r="N38" s="114"/>
      <c r="O38" s="114"/>
      <c r="P38" s="114"/>
      <c r="Q38" s="114"/>
      <c r="R38" s="114"/>
      <c r="S38" s="114"/>
      <c r="T38" s="114"/>
      <c r="U38" s="114"/>
      <c r="V38" s="114"/>
      <c r="W38" s="114"/>
      <c r="X38" s="114"/>
      <c r="Y38" s="114"/>
      <c r="Z38" s="114"/>
      <c r="AA38" s="79">
        <f t="shared" si="5"/>
        <v>0</v>
      </c>
      <c r="AB38" s="34">
        <f t="shared" si="6"/>
        <v>0</v>
      </c>
    </row>
    <row r="39" spans="1:29" s="33" customFormat="1" ht="13.5" customHeight="1" outlineLevel="1">
      <c r="B39" s="73">
        <v>1889</v>
      </c>
      <c r="C39" s="72"/>
      <c r="D39" s="205" t="s">
        <v>149</v>
      </c>
      <c r="E39" s="31">
        <v>66</v>
      </c>
      <c r="F39" s="113" t="s">
        <v>304</v>
      </c>
      <c r="G39" s="115"/>
      <c r="H39" s="114"/>
      <c r="I39" s="114"/>
      <c r="J39" s="114"/>
      <c r="K39" s="114"/>
      <c r="L39" s="114"/>
      <c r="M39" s="114"/>
      <c r="N39" s="114"/>
      <c r="O39" s="114"/>
      <c r="P39" s="114"/>
      <c r="Q39" s="114"/>
      <c r="R39" s="114"/>
      <c r="S39" s="114"/>
      <c r="T39" s="114"/>
      <c r="U39" s="114"/>
      <c r="V39" s="114"/>
      <c r="W39" s="114"/>
      <c r="X39" s="114"/>
      <c r="Y39" s="114"/>
      <c r="Z39" s="114"/>
      <c r="AA39" s="79">
        <f t="shared" si="5"/>
        <v>0</v>
      </c>
      <c r="AB39" s="34">
        <f t="shared" si="6"/>
        <v>0</v>
      </c>
    </row>
    <row r="40" spans="1:29" s="33" customFormat="1" ht="13.5" customHeight="1" outlineLevel="1">
      <c r="B40" s="73">
        <v>1887</v>
      </c>
      <c r="C40" s="72"/>
      <c r="D40" s="205" t="s">
        <v>134</v>
      </c>
      <c r="E40" s="31">
        <v>66</v>
      </c>
      <c r="F40" s="113" t="s">
        <v>305</v>
      </c>
      <c r="G40" s="115"/>
      <c r="H40" s="114"/>
      <c r="I40" s="114"/>
      <c r="J40" s="114"/>
      <c r="K40" s="114"/>
      <c r="L40" s="114"/>
      <c r="M40" s="114"/>
      <c r="N40" s="114"/>
      <c r="O40" s="114"/>
      <c r="P40" s="114"/>
      <c r="Q40" s="114"/>
      <c r="R40" s="114"/>
      <c r="S40" s="114"/>
      <c r="T40" s="114"/>
      <c r="U40" s="114"/>
      <c r="V40" s="114"/>
      <c r="W40" s="114"/>
      <c r="X40" s="114"/>
      <c r="Y40" s="114"/>
      <c r="Z40" s="114"/>
      <c r="AA40" s="79">
        <f t="shared" si="5"/>
        <v>0</v>
      </c>
      <c r="AB40" s="34">
        <f t="shared" si="6"/>
        <v>0</v>
      </c>
    </row>
    <row r="41" spans="1:29" s="33" customFormat="1" ht="13.5" customHeight="1" outlineLevel="1">
      <c r="B41" s="73">
        <v>1888</v>
      </c>
      <c r="C41" s="72"/>
      <c r="D41" s="205" t="s">
        <v>143</v>
      </c>
      <c r="E41" s="31">
        <v>66</v>
      </c>
      <c r="F41" s="113" t="s">
        <v>306</v>
      </c>
      <c r="G41" s="115"/>
      <c r="H41" s="114"/>
      <c r="I41" s="114"/>
      <c r="J41" s="114"/>
      <c r="K41" s="114"/>
      <c r="L41" s="114"/>
      <c r="M41" s="114"/>
      <c r="N41" s="114"/>
      <c r="O41" s="114"/>
      <c r="P41" s="114"/>
      <c r="Q41" s="114"/>
      <c r="R41" s="114"/>
      <c r="S41" s="114"/>
      <c r="T41" s="114"/>
      <c r="U41" s="114"/>
      <c r="V41" s="114"/>
      <c r="W41" s="114"/>
      <c r="X41" s="114"/>
      <c r="Y41" s="114"/>
      <c r="Z41" s="114"/>
      <c r="AA41" s="79">
        <f t="shared" si="5"/>
        <v>0</v>
      </c>
      <c r="AB41" s="34">
        <f t="shared" si="6"/>
        <v>0</v>
      </c>
    </row>
    <row r="42" spans="1:29" s="72" customFormat="1" ht="13.5" customHeight="1" outlineLevel="1">
      <c r="B42" s="73">
        <v>1089</v>
      </c>
      <c r="D42" s="205" t="s">
        <v>138</v>
      </c>
      <c r="E42" s="31">
        <v>83</v>
      </c>
      <c r="F42" s="113"/>
      <c r="G42" s="115"/>
      <c r="H42" s="114"/>
      <c r="I42" s="114"/>
      <c r="J42" s="114"/>
      <c r="K42" s="114"/>
      <c r="L42" s="114"/>
      <c r="M42" s="114"/>
      <c r="N42" s="114"/>
      <c r="O42" s="114"/>
      <c r="P42" s="114"/>
      <c r="Q42" s="114"/>
      <c r="R42" s="114"/>
      <c r="S42" s="114"/>
      <c r="T42" s="114"/>
      <c r="U42" s="114"/>
      <c r="V42" s="114"/>
      <c r="W42" s="114"/>
      <c r="X42" s="114"/>
      <c r="Y42" s="114"/>
      <c r="Z42" s="114"/>
      <c r="AA42" s="79">
        <f t="shared" ref="AA42" si="7">SUM(G42:Z42)</f>
        <v>0</v>
      </c>
      <c r="AB42" s="64">
        <f t="shared" ref="AB42" si="8">AA42*E42</f>
        <v>0</v>
      </c>
    </row>
    <row r="43" spans="1:29" s="72" customFormat="1" ht="13.5" customHeight="1" outlineLevel="1">
      <c r="B43" s="73"/>
      <c r="D43" s="205" t="s">
        <v>383</v>
      </c>
      <c r="E43" s="168">
        <v>85</v>
      </c>
      <c r="F43" s="113"/>
      <c r="G43" s="114"/>
      <c r="H43" s="114"/>
      <c r="I43" s="114"/>
      <c r="J43" s="114"/>
      <c r="K43" s="114"/>
      <c r="L43" s="114"/>
      <c r="M43" s="114"/>
      <c r="N43" s="114"/>
      <c r="O43" s="114"/>
      <c r="P43" s="114"/>
      <c r="Q43" s="114"/>
      <c r="R43" s="114"/>
      <c r="S43" s="114"/>
      <c r="T43" s="114"/>
      <c r="U43" s="114"/>
      <c r="V43" s="114"/>
      <c r="W43" s="114"/>
      <c r="X43" s="114"/>
      <c r="Y43" s="114"/>
      <c r="Z43" s="114"/>
      <c r="AA43" s="79">
        <f>SUM(G43:Z43)</f>
        <v>0</v>
      </c>
      <c r="AB43" s="64">
        <f>AA43*E43</f>
        <v>0</v>
      </c>
    </row>
    <row r="44" spans="1:29" s="72" customFormat="1" ht="13.5" customHeight="1" outlineLevel="1">
      <c r="B44" s="73"/>
      <c r="D44" s="207" t="s">
        <v>384</v>
      </c>
      <c r="E44" s="168">
        <v>81</v>
      </c>
      <c r="F44" s="113"/>
      <c r="G44" s="114"/>
      <c r="H44" s="114"/>
      <c r="I44" s="114"/>
      <c r="J44" s="114"/>
      <c r="K44" s="114"/>
      <c r="L44" s="114"/>
      <c r="M44" s="114"/>
      <c r="N44" s="114"/>
      <c r="O44" s="114"/>
      <c r="P44" s="114"/>
      <c r="Q44" s="114"/>
      <c r="R44" s="114"/>
      <c r="S44" s="114"/>
      <c r="T44" s="114"/>
      <c r="U44" s="114"/>
      <c r="V44" s="114"/>
      <c r="W44" s="114"/>
      <c r="X44" s="114"/>
      <c r="Y44" s="114"/>
      <c r="Z44" s="114"/>
      <c r="AA44" s="79">
        <f>SUM(G44:Z44)</f>
        <v>0</v>
      </c>
      <c r="AB44" s="64">
        <f>AA44*E44</f>
        <v>0</v>
      </c>
    </row>
    <row r="45" spans="1:29" ht="13.5" customHeight="1">
      <c r="D45" s="65" t="s">
        <v>3</v>
      </c>
      <c r="E45" s="65"/>
      <c r="F45" s="74"/>
      <c r="G45" s="88"/>
      <c r="H45" s="88"/>
      <c r="I45" s="88"/>
      <c r="J45" s="88"/>
      <c r="K45" s="88"/>
      <c r="L45" s="88"/>
      <c r="M45" s="88"/>
      <c r="N45" s="88"/>
      <c r="O45" s="88"/>
      <c r="P45" s="88"/>
      <c r="Q45" s="88"/>
      <c r="R45" s="88"/>
      <c r="S45" s="88"/>
      <c r="T45" s="88"/>
      <c r="U45" s="88"/>
      <c r="V45" s="88"/>
      <c r="W45" s="88"/>
      <c r="X45" s="88"/>
      <c r="Y45" s="88"/>
      <c r="Z45" s="88"/>
      <c r="AA45" s="87"/>
    </row>
    <row r="46" spans="1:29" s="18" customFormat="1" ht="13.5" customHeight="1" outlineLevel="1">
      <c r="A46" s="62"/>
      <c r="B46" s="62"/>
      <c r="C46" s="62"/>
      <c r="D46" s="208" t="s">
        <v>425</v>
      </c>
      <c r="E46" s="31">
        <v>76</v>
      </c>
      <c r="F46" s="156" t="s">
        <v>426</v>
      </c>
      <c r="G46" s="157"/>
      <c r="H46" s="157"/>
      <c r="I46" s="157"/>
      <c r="J46" s="157"/>
      <c r="K46" s="157"/>
      <c r="L46" s="157"/>
      <c r="M46" s="157"/>
      <c r="N46" s="157"/>
      <c r="O46" s="157"/>
      <c r="P46" s="157"/>
      <c r="Q46" s="157"/>
      <c r="R46" s="157"/>
      <c r="S46" s="157"/>
      <c r="T46" s="157"/>
      <c r="U46" s="157"/>
      <c r="V46" s="157"/>
      <c r="W46" s="157"/>
      <c r="X46" s="157"/>
      <c r="Y46" s="157"/>
      <c r="Z46" s="157"/>
      <c r="AA46" s="104">
        <f t="shared" ref="AA46" si="9">SUM(G46:Z46)</f>
        <v>0</v>
      </c>
      <c r="AB46" s="64">
        <f t="shared" ref="AB46" si="10">AA46*E46</f>
        <v>0</v>
      </c>
      <c r="AC46" s="62"/>
    </row>
    <row r="47" spans="1:29" s="18" customFormat="1" ht="13.5" customHeight="1" outlineLevel="1">
      <c r="B47" s="48"/>
      <c r="C47" s="48"/>
      <c r="D47" s="212" t="s">
        <v>190</v>
      </c>
      <c r="E47" s="209">
        <v>69</v>
      </c>
      <c r="F47" s="113" t="s">
        <v>318</v>
      </c>
      <c r="G47" s="115"/>
      <c r="H47" s="115"/>
      <c r="I47" s="115"/>
      <c r="J47" s="115"/>
      <c r="K47" s="115"/>
      <c r="L47" s="115"/>
      <c r="M47" s="115"/>
      <c r="N47" s="115"/>
      <c r="O47" s="115"/>
      <c r="P47" s="115"/>
      <c r="Q47" s="115"/>
      <c r="R47" s="115"/>
      <c r="S47" s="115"/>
      <c r="T47" s="115"/>
      <c r="U47" s="115"/>
      <c r="V47" s="115"/>
      <c r="W47" s="115"/>
      <c r="X47" s="115"/>
      <c r="Y47" s="115"/>
      <c r="Z47" s="115"/>
      <c r="AA47" s="79">
        <f t="shared" ref="AA47:AA59" si="11">SUM(G47:Z47)</f>
        <v>0</v>
      </c>
      <c r="AB47" s="34">
        <f t="shared" ref="AB47:AB97" si="12">AA47*E47</f>
        <v>0</v>
      </c>
    </row>
    <row r="48" spans="1:29" s="32" customFormat="1" ht="13.5" customHeight="1" outlineLevel="1">
      <c r="B48" s="48">
        <v>1005</v>
      </c>
      <c r="C48" s="48"/>
      <c r="D48" s="212" t="s">
        <v>142</v>
      </c>
      <c r="E48" s="31">
        <v>79</v>
      </c>
      <c r="F48" s="113" t="s">
        <v>320</v>
      </c>
      <c r="G48" s="115"/>
      <c r="H48" s="115"/>
      <c r="I48" s="115"/>
      <c r="J48" s="115"/>
      <c r="K48" s="115"/>
      <c r="L48" s="115"/>
      <c r="M48" s="115"/>
      <c r="N48" s="115"/>
      <c r="O48" s="115"/>
      <c r="P48" s="115"/>
      <c r="Q48" s="115"/>
      <c r="R48" s="115"/>
      <c r="S48" s="115"/>
      <c r="T48" s="115"/>
      <c r="U48" s="115"/>
      <c r="V48" s="115"/>
      <c r="W48" s="115"/>
      <c r="X48" s="115"/>
      <c r="Y48" s="115"/>
      <c r="Z48" s="115"/>
      <c r="AA48" s="79">
        <f t="shared" si="11"/>
        <v>0</v>
      </c>
      <c r="AB48" s="34">
        <f t="shared" si="12"/>
        <v>0</v>
      </c>
      <c r="AC48" s="18"/>
    </row>
    <row r="49" spans="1:30" s="19" customFormat="1" ht="13.5" customHeight="1" outlineLevel="1">
      <c r="B49" s="52">
        <v>985</v>
      </c>
      <c r="C49" s="52"/>
      <c r="D49" s="208" t="s">
        <v>104</v>
      </c>
      <c r="E49" s="209">
        <v>92</v>
      </c>
      <c r="F49" s="113" t="s">
        <v>321</v>
      </c>
      <c r="G49" s="115"/>
      <c r="H49" s="129"/>
      <c r="I49" s="129"/>
      <c r="J49" s="129"/>
      <c r="K49" s="129"/>
      <c r="L49" s="129"/>
      <c r="M49" s="129"/>
      <c r="N49" s="129"/>
      <c r="O49" s="129"/>
      <c r="P49" s="129"/>
      <c r="Q49" s="129"/>
      <c r="R49" s="129"/>
      <c r="S49" s="129"/>
      <c r="T49" s="129"/>
      <c r="U49" s="129"/>
      <c r="V49" s="129"/>
      <c r="W49" s="129"/>
      <c r="X49" s="129"/>
      <c r="Y49" s="129"/>
      <c r="Z49" s="129"/>
      <c r="AA49" s="79">
        <f t="shared" si="11"/>
        <v>0</v>
      </c>
      <c r="AB49" s="34">
        <f t="shared" si="12"/>
        <v>0</v>
      </c>
    </row>
    <row r="50" spans="1:30" s="33" customFormat="1" ht="13.5" customHeight="1" outlineLevel="1">
      <c r="B50" s="76">
        <v>1898</v>
      </c>
      <c r="C50" s="76">
        <v>8000</v>
      </c>
      <c r="D50" s="210" t="s">
        <v>80</v>
      </c>
      <c r="E50" s="31">
        <v>109</v>
      </c>
      <c r="F50" s="113" t="s">
        <v>261</v>
      </c>
      <c r="G50" s="115"/>
      <c r="H50" s="115"/>
      <c r="I50" s="115"/>
      <c r="J50" s="115"/>
      <c r="K50" s="115"/>
      <c r="L50" s="115"/>
      <c r="M50" s="115"/>
      <c r="N50" s="115"/>
      <c r="O50" s="115"/>
      <c r="P50" s="115"/>
      <c r="Q50" s="115"/>
      <c r="R50" s="115"/>
      <c r="S50" s="115"/>
      <c r="T50" s="115"/>
      <c r="U50" s="115"/>
      <c r="V50" s="115"/>
      <c r="W50" s="115"/>
      <c r="X50" s="115"/>
      <c r="Y50" s="115"/>
      <c r="Z50" s="115"/>
      <c r="AA50" s="79">
        <f t="shared" si="11"/>
        <v>0</v>
      </c>
      <c r="AB50" s="64">
        <f t="shared" si="12"/>
        <v>0</v>
      </c>
    </row>
    <row r="51" spans="1:30" s="18" customFormat="1" ht="13.5" customHeight="1" outlineLevel="1">
      <c r="A51" s="62"/>
      <c r="B51" s="68">
        <v>1010</v>
      </c>
      <c r="C51" s="76">
        <v>8100</v>
      </c>
      <c r="D51" s="35" t="s">
        <v>463</v>
      </c>
      <c r="E51" s="31">
        <v>98</v>
      </c>
      <c r="F51" s="47" t="s">
        <v>464</v>
      </c>
      <c r="G51" s="243"/>
      <c r="H51" s="243"/>
      <c r="I51" s="243"/>
      <c r="J51" s="243"/>
      <c r="K51" s="243"/>
      <c r="L51" s="243"/>
      <c r="M51" s="243"/>
      <c r="N51" s="243"/>
      <c r="O51" s="243"/>
      <c r="P51" s="243"/>
      <c r="Q51" s="243"/>
      <c r="R51" s="243"/>
      <c r="S51" s="243"/>
      <c r="T51" s="243"/>
      <c r="U51" s="243"/>
      <c r="V51" s="243"/>
      <c r="W51" s="243"/>
      <c r="X51" s="243"/>
      <c r="Y51" s="243"/>
      <c r="Z51" s="243"/>
      <c r="AA51" s="79">
        <f t="shared" ref="AA51" si="13">SUM(G51:Z51)</f>
        <v>0</v>
      </c>
      <c r="AB51" s="64">
        <f t="shared" si="12"/>
        <v>0</v>
      </c>
    </row>
    <row r="52" spans="1:30" s="51" customFormat="1" ht="13.5" customHeight="1" outlineLevel="1">
      <c r="A52" s="18"/>
      <c r="B52" s="76">
        <v>1091</v>
      </c>
      <c r="C52" s="76">
        <v>8110</v>
      </c>
      <c r="D52" s="190" t="s">
        <v>145</v>
      </c>
      <c r="E52" s="31">
        <v>69</v>
      </c>
      <c r="F52" s="113" t="s">
        <v>262</v>
      </c>
      <c r="G52" s="124"/>
      <c r="H52" s="124"/>
      <c r="I52" s="124"/>
      <c r="J52" s="124"/>
      <c r="K52" s="124"/>
      <c r="L52" s="124"/>
      <c r="M52" s="124"/>
      <c r="N52" s="124"/>
      <c r="O52" s="124"/>
      <c r="P52" s="124"/>
      <c r="Q52" s="124"/>
      <c r="R52" s="124"/>
      <c r="S52" s="124"/>
      <c r="T52" s="124"/>
      <c r="U52" s="124"/>
      <c r="V52" s="124"/>
      <c r="W52" s="124"/>
      <c r="X52" s="124"/>
      <c r="Y52" s="124"/>
      <c r="Z52" s="124"/>
      <c r="AA52" s="79">
        <f t="shared" si="11"/>
        <v>0</v>
      </c>
      <c r="AB52" s="64">
        <f t="shared" si="12"/>
        <v>0</v>
      </c>
    </row>
    <row r="53" spans="1:30" s="72" customFormat="1" ht="13.5" customHeight="1" outlineLevel="1">
      <c r="A53" s="164"/>
      <c r="B53" s="68">
        <v>1968</v>
      </c>
      <c r="C53" s="68">
        <v>9300</v>
      </c>
      <c r="D53" s="211" t="s">
        <v>433</v>
      </c>
      <c r="E53" s="203">
        <v>120</v>
      </c>
      <c r="F53" s="113" t="s">
        <v>434</v>
      </c>
      <c r="G53" s="144"/>
      <c r="H53" s="144"/>
      <c r="I53" s="144"/>
      <c r="J53" s="144"/>
      <c r="K53" s="144"/>
      <c r="L53" s="144"/>
      <c r="M53" s="144"/>
      <c r="N53" s="144"/>
      <c r="O53" s="144"/>
      <c r="P53" s="144"/>
      <c r="Q53" s="144"/>
      <c r="R53" s="144"/>
      <c r="S53" s="144"/>
      <c r="T53" s="144"/>
      <c r="U53" s="144"/>
      <c r="V53" s="144"/>
      <c r="W53" s="144"/>
      <c r="X53" s="144"/>
      <c r="Y53" s="144"/>
      <c r="Z53" s="144"/>
      <c r="AA53" s="79">
        <f t="shared" ref="AA53:AA54" si="14">SUM(G53:Z53)</f>
        <v>0</v>
      </c>
      <c r="AB53" s="64">
        <f t="shared" si="12"/>
        <v>0</v>
      </c>
    </row>
    <row r="54" spans="1:30" s="62" customFormat="1" ht="13.5" customHeight="1" outlineLevel="1">
      <c r="D54" s="211" t="s">
        <v>458</v>
      </c>
      <c r="E54" s="247">
        <v>75</v>
      </c>
      <c r="F54" s="47"/>
      <c r="G54" s="157"/>
      <c r="H54" s="157"/>
      <c r="I54" s="157"/>
      <c r="J54" s="157"/>
      <c r="K54" s="157"/>
      <c r="L54" s="157"/>
      <c r="M54" s="157"/>
      <c r="N54" s="157"/>
      <c r="O54" s="157"/>
      <c r="P54" s="157"/>
      <c r="Q54" s="157"/>
      <c r="R54" s="157"/>
      <c r="S54" s="157"/>
      <c r="T54" s="157"/>
      <c r="U54" s="157"/>
      <c r="V54" s="157"/>
      <c r="W54" s="157"/>
      <c r="X54" s="157"/>
      <c r="Y54" s="157"/>
      <c r="Z54" s="157"/>
      <c r="AA54" s="104">
        <f t="shared" si="14"/>
        <v>0</v>
      </c>
      <c r="AB54" s="64">
        <f>AA54*E54</f>
        <v>0</v>
      </c>
    </row>
    <row r="55" spans="1:30" s="51" customFormat="1" ht="13.5" customHeight="1" outlineLevel="1">
      <c r="B55" s="70">
        <v>1903</v>
      </c>
      <c r="C55" s="68">
        <v>9000</v>
      </c>
      <c r="D55" s="212" t="s">
        <v>129</v>
      </c>
      <c r="E55" s="31">
        <v>104</v>
      </c>
      <c r="F55" s="113" t="s">
        <v>264</v>
      </c>
      <c r="G55" s="124"/>
      <c r="H55" s="124"/>
      <c r="I55" s="124"/>
      <c r="J55" s="124"/>
      <c r="K55" s="124"/>
      <c r="L55" s="124"/>
      <c r="M55" s="124"/>
      <c r="N55" s="124"/>
      <c r="O55" s="124"/>
      <c r="P55" s="124"/>
      <c r="Q55" s="124"/>
      <c r="R55" s="124"/>
      <c r="S55" s="124"/>
      <c r="T55" s="124"/>
      <c r="U55" s="124"/>
      <c r="V55" s="124"/>
      <c r="W55" s="124"/>
      <c r="X55" s="124"/>
      <c r="Y55" s="124"/>
      <c r="Z55" s="124"/>
      <c r="AA55" s="79">
        <f t="shared" si="11"/>
        <v>0</v>
      </c>
      <c r="AB55" s="64">
        <f t="shared" si="12"/>
        <v>0</v>
      </c>
    </row>
    <row r="56" spans="1:30" s="18" customFormat="1" ht="13.5" customHeight="1" outlineLevel="1">
      <c r="A56" s="72"/>
      <c r="B56" s="68"/>
      <c r="C56" s="68"/>
      <c r="D56" s="212" t="s">
        <v>387</v>
      </c>
      <c r="E56" s="31">
        <v>104</v>
      </c>
      <c r="F56" s="125" t="s">
        <v>388</v>
      </c>
      <c r="G56" s="126"/>
      <c r="H56" s="126"/>
      <c r="I56" s="126"/>
      <c r="J56" s="126"/>
      <c r="K56" s="126"/>
      <c r="L56" s="126"/>
      <c r="M56" s="126"/>
      <c r="N56" s="126"/>
      <c r="O56" s="126"/>
      <c r="P56" s="126"/>
      <c r="Q56" s="126"/>
      <c r="R56" s="126"/>
      <c r="S56" s="126"/>
      <c r="T56" s="126"/>
      <c r="U56" s="126"/>
      <c r="V56" s="126"/>
      <c r="W56" s="126"/>
      <c r="X56" s="126"/>
      <c r="Y56" s="126"/>
      <c r="Z56" s="126"/>
      <c r="AA56" s="79">
        <f>SUM(G56:Z56)</f>
        <v>0</v>
      </c>
      <c r="AB56" s="64">
        <f t="shared" si="12"/>
        <v>0</v>
      </c>
    </row>
    <row r="57" spans="1:30" s="18" customFormat="1" ht="13.5" customHeight="1" outlineLevel="1">
      <c r="A57" s="51"/>
      <c r="B57" s="70">
        <v>2086</v>
      </c>
      <c r="C57" s="76">
        <v>9050</v>
      </c>
      <c r="D57" s="190" t="s">
        <v>214</v>
      </c>
      <c r="E57" s="31">
        <v>121</v>
      </c>
      <c r="F57" s="113" t="s">
        <v>265</v>
      </c>
      <c r="G57" s="124"/>
      <c r="H57" s="124"/>
      <c r="I57" s="124"/>
      <c r="J57" s="124"/>
      <c r="K57" s="124"/>
      <c r="L57" s="124"/>
      <c r="M57" s="124"/>
      <c r="N57" s="124"/>
      <c r="O57" s="124"/>
      <c r="P57" s="124"/>
      <c r="Q57" s="124"/>
      <c r="R57" s="124"/>
      <c r="S57" s="124"/>
      <c r="T57" s="124"/>
      <c r="U57" s="124"/>
      <c r="V57" s="124"/>
      <c r="W57" s="124"/>
      <c r="X57" s="124"/>
      <c r="Y57" s="124"/>
      <c r="Z57" s="124"/>
      <c r="AA57" s="79">
        <f t="shared" si="11"/>
        <v>0</v>
      </c>
      <c r="AB57" s="64">
        <f t="shared" si="12"/>
        <v>0</v>
      </c>
    </row>
    <row r="58" spans="1:30" s="62" customFormat="1" ht="13.5" customHeight="1" outlineLevel="1">
      <c r="B58" s="68"/>
      <c r="C58" s="76">
        <v>9050</v>
      </c>
      <c r="D58" s="35" t="s">
        <v>465</v>
      </c>
      <c r="E58" s="31">
        <v>110</v>
      </c>
      <c r="F58" s="113" t="s">
        <v>274</v>
      </c>
      <c r="G58" s="144"/>
      <c r="H58" s="144"/>
      <c r="I58" s="144"/>
      <c r="J58" s="144"/>
      <c r="K58" s="144"/>
      <c r="L58" s="144"/>
      <c r="M58" s="144"/>
      <c r="N58" s="144"/>
      <c r="O58" s="144"/>
      <c r="P58" s="144"/>
      <c r="Q58" s="144"/>
      <c r="R58" s="144"/>
      <c r="S58" s="144"/>
      <c r="T58" s="144"/>
      <c r="U58" s="144"/>
      <c r="V58" s="144"/>
      <c r="W58" s="144"/>
      <c r="X58" s="144"/>
      <c r="Y58" s="144"/>
      <c r="Z58" s="144"/>
      <c r="AA58" s="79">
        <f t="shared" si="11"/>
        <v>0</v>
      </c>
      <c r="AB58" s="64">
        <f t="shared" si="12"/>
        <v>0</v>
      </c>
    </row>
    <row r="59" spans="1:30" s="62" customFormat="1" ht="13.5" customHeight="1" outlineLevel="1">
      <c r="A59" s="18"/>
      <c r="B59" s="70">
        <v>2087</v>
      </c>
      <c r="C59" s="68">
        <v>9060</v>
      </c>
      <c r="D59" s="190" t="s">
        <v>197</v>
      </c>
      <c r="E59" s="31">
        <v>121</v>
      </c>
      <c r="F59" s="113" t="s">
        <v>266</v>
      </c>
      <c r="G59" s="124"/>
      <c r="H59" s="124"/>
      <c r="I59" s="124"/>
      <c r="J59" s="124"/>
      <c r="K59" s="124"/>
      <c r="L59" s="124"/>
      <c r="M59" s="124"/>
      <c r="N59" s="124"/>
      <c r="O59" s="124"/>
      <c r="P59" s="124"/>
      <c r="Q59" s="124"/>
      <c r="R59" s="124"/>
      <c r="S59" s="124"/>
      <c r="T59" s="124"/>
      <c r="U59" s="124"/>
      <c r="V59" s="124"/>
      <c r="W59" s="124"/>
      <c r="X59" s="124"/>
      <c r="Y59" s="124"/>
      <c r="Z59" s="124"/>
      <c r="AA59" s="79">
        <f t="shared" si="11"/>
        <v>0</v>
      </c>
      <c r="AB59" s="64">
        <f t="shared" si="12"/>
        <v>0</v>
      </c>
    </row>
    <row r="60" spans="1:30" s="62" customFormat="1" ht="13.5" customHeight="1" outlineLevel="1">
      <c r="A60" s="18"/>
      <c r="B60" s="70">
        <v>1997</v>
      </c>
      <c r="C60" s="68">
        <v>9100</v>
      </c>
      <c r="D60" s="190" t="s">
        <v>363</v>
      </c>
      <c r="E60" s="31">
        <v>115</v>
      </c>
      <c r="F60" s="113" t="s">
        <v>268</v>
      </c>
      <c r="G60" s="124"/>
      <c r="H60" s="124"/>
      <c r="I60" s="124"/>
      <c r="J60" s="124"/>
      <c r="K60" s="124"/>
      <c r="L60" s="124"/>
      <c r="M60" s="124"/>
      <c r="N60" s="124"/>
      <c r="O60" s="124"/>
      <c r="P60" s="124"/>
      <c r="Q60" s="124"/>
      <c r="R60" s="124"/>
      <c r="S60" s="124"/>
      <c r="T60" s="124"/>
      <c r="U60" s="124"/>
      <c r="V60" s="124"/>
      <c r="W60" s="124"/>
      <c r="X60" s="124"/>
      <c r="Y60" s="124"/>
      <c r="Z60" s="124"/>
      <c r="AA60" s="79">
        <f t="shared" ref="AA60:AA85" si="15">SUM(G60:Z60)</f>
        <v>0</v>
      </c>
      <c r="AB60" s="64">
        <f t="shared" ref="AB60:AB85" si="16">AA60*E60</f>
        <v>0</v>
      </c>
    </row>
    <row r="61" spans="1:30" s="62" customFormat="1" ht="13.5" customHeight="1" outlineLevel="1">
      <c r="D61" s="213" t="s">
        <v>20</v>
      </c>
      <c r="E61" s="45">
        <v>104</v>
      </c>
      <c r="F61" s="113" t="s">
        <v>362</v>
      </c>
      <c r="G61" s="115"/>
      <c r="H61" s="115"/>
      <c r="I61" s="115"/>
      <c r="J61" s="115"/>
      <c r="K61" s="115"/>
      <c r="L61" s="115"/>
      <c r="M61" s="115"/>
      <c r="N61" s="115"/>
      <c r="O61" s="115"/>
      <c r="P61" s="115"/>
      <c r="Q61" s="115"/>
      <c r="R61" s="115"/>
      <c r="S61" s="115"/>
      <c r="T61" s="115"/>
      <c r="U61" s="115"/>
      <c r="V61" s="115"/>
      <c r="W61" s="115"/>
      <c r="X61" s="115"/>
      <c r="Y61" s="115"/>
      <c r="Z61" s="115"/>
      <c r="AA61" s="79">
        <f t="shared" si="15"/>
        <v>0</v>
      </c>
      <c r="AB61" s="64">
        <f t="shared" si="16"/>
        <v>0</v>
      </c>
    </row>
    <row r="62" spans="1:30" s="62" customFormat="1" ht="13.5" customHeight="1" outlineLevel="1">
      <c r="A62" s="72"/>
      <c r="B62" s="70">
        <v>2088</v>
      </c>
      <c r="C62" s="68"/>
      <c r="D62" s="190" t="s">
        <v>389</v>
      </c>
      <c r="E62" s="31">
        <v>106</v>
      </c>
      <c r="F62" s="125" t="s">
        <v>390</v>
      </c>
      <c r="G62" s="126"/>
      <c r="H62" s="126"/>
      <c r="I62" s="126"/>
      <c r="J62" s="126"/>
      <c r="K62" s="126"/>
      <c r="L62" s="126"/>
      <c r="M62" s="126"/>
      <c r="N62" s="126"/>
      <c r="O62" s="126"/>
      <c r="P62" s="126"/>
      <c r="Q62" s="126"/>
      <c r="R62" s="126"/>
      <c r="S62" s="126"/>
      <c r="T62" s="126"/>
      <c r="U62" s="126"/>
      <c r="V62" s="126"/>
      <c r="W62" s="126"/>
      <c r="X62" s="126"/>
      <c r="Y62" s="126"/>
      <c r="Z62" s="126"/>
      <c r="AA62" s="79">
        <f>SUM(G62:Z62)</f>
        <v>0</v>
      </c>
      <c r="AB62" s="64">
        <f t="shared" si="16"/>
        <v>0</v>
      </c>
    </row>
    <row r="63" spans="1:30" s="62" customFormat="1" ht="13.5" customHeight="1" outlineLevel="1">
      <c r="A63" s="72"/>
      <c r="B63" s="70">
        <v>2089</v>
      </c>
      <c r="C63" s="68"/>
      <c r="D63" s="190" t="s">
        <v>391</v>
      </c>
      <c r="E63" s="31">
        <v>121</v>
      </c>
      <c r="F63" s="125" t="s">
        <v>392</v>
      </c>
      <c r="G63" s="126"/>
      <c r="H63" s="126"/>
      <c r="I63" s="126"/>
      <c r="J63" s="126"/>
      <c r="K63" s="126"/>
      <c r="L63" s="126"/>
      <c r="M63" s="126"/>
      <c r="N63" s="126"/>
      <c r="O63" s="126"/>
      <c r="P63" s="126"/>
      <c r="Q63" s="126"/>
      <c r="R63" s="126"/>
      <c r="S63" s="126"/>
      <c r="T63" s="126"/>
      <c r="U63" s="126"/>
      <c r="V63" s="126"/>
      <c r="W63" s="126"/>
      <c r="X63" s="126"/>
      <c r="Y63" s="126"/>
      <c r="Z63" s="126"/>
      <c r="AA63" s="79">
        <f>SUM(G63:Z63)</f>
        <v>0</v>
      </c>
      <c r="AB63" s="64">
        <f t="shared" si="16"/>
        <v>0</v>
      </c>
    </row>
    <row r="64" spans="1:30" s="164" customFormat="1" ht="13.5" customHeight="1" outlineLevel="1">
      <c r="A64" s="62"/>
      <c r="B64" s="70">
        <v>1077</v>
      </c>
      <c r="C64" s="76">
        <v>9110</v>
      </c>
      <c r="D64" s="190" t="s">
        <v>103</v>
      </c>
      <c r="E64" s="31">
        <v>161</v>
      </c>
      <c r="F64" s="113"/>
      <c r="G64" s="124"/>
      <c r="H64" s="124"/>
      <c r="I64" s="124"/>
      <c r="J64" s="124"/>
      <c r="K64" s="124"/>
      <c r="L64" s="124"/>
      <c r="M64" s="124"/>
      <c r="N64" s="124"/>
      <c r="O64" s="124"/>
      <c r="P64" s="124"/>
      <c r="Q64" s="124"/>
      <c r="R64" s="124"/>
      <c r="S64" s="124"/>
      <c r="T64" s="124"/>
      <c r="U64" s="124"/>
      <c r="V64" s="124"/>
      <c r="W64" s="124"/>
      <c r="X64" s="124"/>
      <c r="Y64" s="124"/>
      <c r="Z64" s="124"/>
      <c r="AA64" s="79">
        <f t="shared" si="15"/>
        <v>0</v>
      </c>
      <c r="AB64" s="64">
        <f t="shared" si="16"/>
        <v>0</v>
      </c>
      <c r="AC64" s="172"/>
      <c r="AD64" s="172"/>
    </row>
    <row r="65" spans="1:30" s="62" customFormat="1" ht="13.5" customHeight="1" outlineLevel="1">
      <c r="A65" s="164"/>
      <c r="B65" s="70"/>
      <c r="C65" s="70"/>
      <c r="D65" s="190" t="s">
        <v>461</v>
      </c>
      <c r="E65" s="31">
        <v>161</v>
      </c>
      <c r="F65" s="236"/>
      <c r="G65" s="237"/>
      <c r="H65" s="237"/>
      <c r="I65" s="237"/>
      <c r="J65" s="237"/>
      <c r="K65" s="237"/>
      <c r="L65" s="237"/>
      <c r="M65" s="237"/>
      <c r="N65" s="237"/>
      <c r="O65" s="237"/>
      <c r="P65" s="237"/>
      <c r="Q65" s="237"/>
      <c r="R65" s="237"/>
      <c r="S65" s="237"/>
      <c r="T65" s="237"/>
      <c r="U65" s="237"/>
      <c r="V65" s="237"/>
      <c r="W65" s="237"/>
      <c r="X65" s="237"/>
      <c r="Y65" s="237"/>
      <c r="Z65" s="237"/>
      <c r="AA65" s="240">
        <f t="shared" ref="AA65" si="17">SUM(G65:Z65)</f>
        <v>0</v>
      </c>
      <c r="AB65" s="241">
        <f t="shared" si="16"/>
        <v>0</v>
      </c>
      <c r="AC65" s="172"/>
      <c r="AD65" s="172"/>
    </row>
    <row r="66" spans="1:30" s="62" customFormat="1" ht="13.5" customHeight="1" outlineLevel="1">
      <c r="A66" s="164"/>
      <c r="B66" s="68"/>
      <c r="C66" s="76"/>
      <c r="D66" s="190" t="s">
        <v>447</v>
      </c>
      <c r="E66" s="31">
        <v>117</v>
      </c>
      <c r="F66" s="113"/>
      <c r="G66" s="144"/>
      <c r="H66" s="144"/>
      <c r="I66" s="144"/>
      <c r="J66" s="144"/>
      <c r="K66" s="144"/>
      <c r="L66" s="144"/>
      <c r="M66" s="144"/>
      <c r="N66" s="144"/>
      <c r="O66" s="144"/>
      <c r="P66" s="144"/>
      <c r="Q66" s="144"/>
      <c r="R66" s="144"/>
      <c r="S66" s="144"/>
      <c r="T66" s="144"/>
      <c r="U66" s="144"/>
      <c r="V66" s="144"/>
      <c r="W66" s="144"/>
      <c r="X66" s="144"/>
      <c r="Y66" s="144"/>
      <c r="Z66" s="144"/>
      <c r="AA66" s="240">
        <f t="shared" ref="AA66:AA67" si="18">SUM(G66:Z66)</f>
        <v>0</v>
      </c>
      <c r="AB66" s="241">
        <f t="shared" si="16"/>
        <v>0</v>
      </c>
      <c r="AC66" s="172"/>
      <c r="AD66" s="172"/>
    </row>
    <row r="67" spans="1:30" s="62" customFormat="1" ht="13.5" customHeight="1" outlineLevel="1">
      <c r="A67" s="164"/>
      <c r="B67" s="68"/>
      <c r="C67" s="76"/>
      <c r="D67" s="190" t="s">
        <v>448</v>
      </c>
      <c r="E67" s="31">
        <v>117</v>
      </c>
      <c r="F67" s="113"/>
      <c r="G67" s="144"/>
      <c r="H67" s="144"/>
      <c r="I67" s="144"/>
      <c r="J67" s="144"/>
      <c r="K67" s="144"/>
      <c r="L67" s="144"/>
      <c r="M67" s="144"/>
      <c r="N67" s="144"/>
      <c r="O67" s="144"/>
      <c r="P67" s="144"/>
      <c r="Q67" s="144"/>
      <c r="R67" s="144"/>
      <c r="S67" s="144"/>
      <c r="T67" s="144"/>
      <c r="U67" s="144"/>
      <c r="V67" s="144"/>
      <c r="W67" s="144"/>
      <c r="X67" s="144"/>
      <c r="Y67" s="144"/>
      <c r="Z67" s="144"/>
      <c r="AA67" s="240">
        <f t="shared" si="18"/>
        <v>0</v>
      </c>
      <c r="AB67" s="241">
        <f t="shared" si="16"/>
        <v>0</v>
      </c>
      <c r="AC67" s="172"/>
      <c r="AD67" s="172"/>
    </row>
    <row r="68" spans="1:30" s="62" customFormat="1" ht="13.5" customHeight="1" outlineLevel="1">
      <c r="B68" s="68"/>
      <c r="C68" s="68"/>
      <c r="D68" s="190" t="s">
        <v>393</v>
      </c>
      <c r="E68" s="31">
        <v>91</v>
      </c>
      <c r="F68" s="113"/>
      <c r="G68" s="126"/>
      <c r="H68" s="126"/>
      <c r="I68" s="126"/>
      <c r="J68" s="126"/>
      <c r="K68" s="126"/>
      <c r="L68" s="126"/>
      <c r="M68" s="126"/>
      <c r="N68" s="126"/>
      <c r="O68" s="126"/>
      <c r="P68" s="126"/>
      <c r="Q68" s="126"/>
      <c r="R68" s="126"/>
      <c r="S68" s="126"/>
      <c r="T68" s="126"/>
      <c r="U68" s="126"/>
      <c r="V68" s="126"/>
      <c r="W68" s="126"/>
      <c r="X68" s="126"/>
      <c r="Y68" s="126"/>
      <c r="Z68" s="126"/>
      <c r="AA68" s="240">
        <f>SUM(G68:Z68)</f>
        <v>0</v>
      </c>
      <c r="AB68" s="241">
        <f t="shared" si="16"/>
        <v>0</v>
      </c>
      <c r="AC68" s="172"/>
      <c r="AD68" s="172"/>
    </row>
    <row r="69" spans="1:30" s="62" customFormat="1" ht="13.5" customHeight="1" outlineLevel="1">
      <c r="B69" s="70">
        <v>1900</v>
      </c>
      <c r="C69" s="68">
        <v>9120</v>
      </c>
      <c r="D69" s="190" t="s">
        <v>148</v>
      </c>
      <c r="E69" s="31">
        <v>106</v>
      </c>
      <c r="F69" s="113"/>
      <c r="G69" s="124"/>
      <c r="H69" s="124"/>
      <c r="I69" s="124"/>
      <c r="J69" s="124"/>
      <c r="K69" s="124"/>
      <c r="L69" s="124"/>
      <c r="M69" s="124"/>
      <c r="N69" s="124"/>
      <c r="O69" s="124"/>
      <c r="P69" s="124"/>
      <c r="Q69" s="124"/>
      <c r="R69" s="124"/>
      <c r="S69" s="124"/>
      <c r="T69" s="124"/>
      <c r="U69" s="124"/>
      <c r="V69" s="124"/>
      <c r="W69" s="124"/>
      <c r="X69" s="124"/>
      <c r="Y69" s="124"/>
      <c r="Z69" s="124"/>
      <c r="AA69" s="240">
        <f t="shared" si="15"/>
        <v>0</v>
      </c>
      <c r="AB69" s="241">
        <f t="shared" si="16"/>
        <v>0</v>
      </c>
      <c r="AC69" s="172"/>
      <c r="AD69" s="172"/>
    </row>
    <row r="70" spans="1:30" s="62" customFormat="1" ht="13.5" customHeight="1" outlineLevel="1">
      <c r="B70" s="70">
        <v>1901</v>
      </c>
      <c r="C70" s="76">
        <v>9130</v>
      </c>
      <c r="D70" s="190" t="s">
        <v>84</v>
      </c>
      <c r="E70" s="31">
        <v>121</v>
      </c>
      <c r="F70" s="113"/>
      <c r="G70" s="124"/>
      <c r="H70" s="124"/>
      <c r="I70" s="124"/>
      <c r="J70" s="124"/>
      <c r="K70" s="124"/>
      <c r="L70" s="124"/>
      <c r="M70" s="124"/>
      <c r="N70" s="124"/>
      <c r="O70" s="124"/>
      <c r="P70" s="124"/>
      <c r="Q70" s="124"/>
      <c r="R70" s="124"/>
      <c r="S70" s="124"/>
      <c r="T70" s="124"/>
      <c r="U70" s="124"/>
      <c r="V70" s="124"/>
      <c r="W70" s="124"/>
      <c r="X70" s="124"/>
      <c r="Y70" s="124"/>
      <c r="Z70" s="124"/>
      <c r="AA70" s="240">
        <f t="shared" si="15"/>
        <v>0</v>
      </c>
      <c r="AB70" s="241">
        <f t="shared" si="16"/>
        <v>0</v>
      </c>
      <c r="AC70" s="172"/>
      <c r="AD70" s="172"/>
    </row>
    <row r="71" spans="1:30" s="62" customFormat="1" ht="13.5" customHeight="1" outlineLevel="1">
      <c r="B71" s="70">
        <v>1902</v>
      </c>
      <c r="C71" s="68">
        <v>9140</v>
      </c>
      <c r="D71" s="190" t="s">
        <v>187</v>
      </c>
      <c r="E71" s="31">
        <v>115</v>
      </c>
      <c r="F71" s="113"/>
      <c r="G71" s="124"/>
      <c r="H71" s="124"/>
      <c r="I71" s="124"/>
      <c r="J71" s="124"/>
      <c r="K71" s="124"/>
      <c r="L71" s="124"/>
      <c r="M71" s="124"/>
      <c r="N71" s="124"/>
      <c r="O71" s="124"/>
      <c r="P71" s="124"/>
      <c r="Q71" s="124"/>
      <c r="R71" s="124"/>
      <c r="S71" s="124"/>
      <c r="T71" s="124"/>
      <c r="U71" s="124"/>
      <c r="V71" s="124"/>
      <c r="W71" s="124"/>
      <c r="X71" s="124"/>
      <c r="Y71" s="124"/>
      <c r="Z71" s="124"/>
      <c r="AA71" s="240">
        <f t="shared" si="15"/>
        <v>0</v>
      </c>
      <c r="AB71" s="241">
        <f t="shared" si="16"/>
        <v>0</v>
      </c>
      <c r="AC71" s="172"/>
      <c r="AD71" s="172"/>
    </row>
    <row r="72" spans="1:30" s="62" customFormat="1" ht="13.5" customHeight="1" outlineLevel="1">
      <c r="A72" s="72"/>
      <c r="B72" s="70">
        <v>2090</v>
      </c>
      <c r="C72" s="68"/>
      <c r="D72" s="190" t="s">
        <v>394</v>
      </c>
      <c r="E72" s="31">
        <v>115</v>
      </c>
      <c r="F72" s="125" t="s">
        <v>395</v>
      </c>
      <c r="G72" s="126"/>
      <c r="H72" s="126"/>
      <c r="I72" s="126"/>
      <c r="J72" s="126"/>
      <c r="K72" s="126"/>
      <c r="L72" s="126"/>
      <c r="M72" s="126"/>
      <c r="N72" s="126"/>
      <c r="O72" s="126"/>
      <c r="P72" s="126"/>
      <c r="Q72" s="126"/>
      <c r="R72" s="126"/>
      <c r="S72" s="126"/>
      <c r="T72" s="126"/>
      <c r="U72" s="126"/>
      <c r="V72" s="126"/>
      <c r="W72" s="126"/>
      <c r="X72" s="126"/>
      <c r="Y72" s="126"/>
      <c r="Z72" s="126"/>
      <c r="AA72" s="240">
        <f>SUM(G72:Z72)</f>
        <v>0</v>
      </c>
      <c r="AB72" s="241">
        <f t="shared" si="16"/>
        <v>0</v>
      </c>
      <c r="AC72" s="172"/>
      <c r="AD72" s="172"/>
    </row>
    <row r="73" spans="1:30" s="62" customFormat="1" ht="13.5" customHeight="1" outlineLevel="1">
      <c r="A73" s="72"/>
      <c r="B73" s="70">
        <v>2091</v>
      </c>
      <c r="C73" s="68"/>
      <c r="D73" s="190" t="s">
        <v>396</v>
      </c>
      <c r="E73" s="31">
        <v>121</v>
      </c>
      <c r="F73" s="125" t="s">
        <v>397</v>
      </c>
      <c r="G73" s="126"/>
      <c r="H73" s="126"/>
      <c r="I73" s="126"/>
      <c r="J73" s="126"/>
      <c r="K73" s="126"/>
      <c r="L73" s="126"/>
      <c r="M73" s="126"/>
      <c r="N73" s="126"/>
      <c r="O73" s="126"/>
      <c r="P73" s="126"/>
      <c r="Q73" s="126"/>
      <c r="R73" s="126"/>
      <c r="S73" s="126"/>
      <c r="T73" s="126"/>
      <c r="U73" s="126"/>
      <c r="V73" s="126"/>
      <c r="W73" s="126"/>
      <c r="X73" s="126"/>
      <c r="Y73" s="126"/>
      <c r="Z73" s="126"/>
      <c r="AA73" s="240">
        <f>SUM(G73:Z73)</f>
        <v>0</v>
      </c>
      <c r="AB73" s="241">
        <f t="shared" si="16"/>
        <v>0</v>
      </c>
      <c r="AC73" s="172"/>
      <c r="AD73" s="172"/>
    </row>
    <row r="74" spans="1:30" s="164" customFormat="1" ht="13.5" customHeight="1" outlineLevel="1">
      <c r="A74" s="62"/>
      <c r="B74" s="70">
        <v>1998</v>
      </c>
      <c r="C74" s="76">
        <v>9150</v>
      </c>
      <c r="D74" s="190" t="s">
        <v>364</v>
      </c>
      <c r="E74" s="31">
        <v>121</v>
      </c>
      <c r="F74" s="113"/>
      <c r="G74" s="124"/>
      <c r="H74" s="124"/>
      <c r="I74" s="124"/>
      <c r="J74" s="124"/>
      <c r="K74" s="124"/>
      <c r="L74" s="124"/>
      <c r="M74" s="124"/>
      <c r="N74" s="124"/>
      <c r="O74" s="124"/>
      <c r="P74" s="124"/>
      <c r="Q74" s="124"/>
      <c r="R74" s="124"/>
      <c r="S74" s="124"/>
      <c r="T74" s="124"/>
      <c r="U74" s="124"/>
      <c r="V74" s="124"/>
      <c r="W74" s="124"/>
      <c r="X74" s="124"/>
      <c r="Y74" s="124"/>
      <c r="Z74" s="124"/>
      <c r="AA74" s="240">
        <f t="shared" si="15"/>
        <v>0</v>
      </c>
      <c r="AB74" s="241">
        <f t="shared" si="16"/>
        <v>0</v>
      </c>
      <c r="AC74" s="172"/>
      <c r="AD74" s="172"/>
    </row>
    <row r="75" spans="1:30" s="62" customFormat="1" ht="13.5" customHeight="1" outlineLevel="1">
      <c r="A75" s="164"/>
      <c r="B75" s="70"/>
      <c r="C75" s="70"/>
      <c r="D75" s="212" t="s">
        <v>462</v>
      </c>
      <c r="E75" s="31">
        <v>150</v>
      </c>
      <c r="F75" s="236"/>
      <c r="G75" s="237"/>
      <c r="H75" s="237"/>
      <c r="I75" s="237"/>
      <c r="J75" s="237"/>
      <c r="K75" s="237"/>
      <c r="L75" s="237"/>
      <c r="M75" s="237"/>
      <c r="N75" s="237"/>
      <c r="O75" s="237"/>
      <c r="P75" s="237"/>
      <c r="Q75" s="237"/>
      <c r="R75" s="237"/>
      <c r="S75" s="237"/>
      <c r="T75" s="237"/>
      <c r="U75" s="237"/>
      <c r="V75" s="237"/>
      <c r="W75" s="237"/>
      <c r="X75" s="237"/>
      <c r="Y75" s="237"/>
      <c r="Z75" s="238"/>
      <c r="AA75" s="240">
        <f t="shared" ref="AA75" si="19">SUM(G75:Z75)</f>
        <v>0</v>
      </c>
      <c r="AB75" s="241">
        <f t="shared" si="16"/>
        <v>0</v>
      </c>
    </row>
    <row r="76" spans="1:30" s="62" customFormat="1" ht="13.5" customHeight="1" outlineLevel="1">
      <c r="A76" s="164"/>
      <c r="B76" s="68"/>
      <c r="C76" s="76"/>
      <c r="D76" s="190" t="s">
        <v>449</v>
      </c>
      <c r="E76" s="31">
        <v>117</v>
      </c>
      <c r="F76" s="113"/>
      <c r="G76" s="144"/>
      <c r="H76" s="144"/>
      <c r="I76" s="144"/>
      <c r="J76" s="144"/>
      <c r="K76" s="144"/>
      <c r="L76" s="144"/>
      <c r="M76" s="144"/>
      <c r="N76" s="144"/>
      <c r="O76" s="144"/>
      <c r="P76" s="144"/>
      <c r="Q76" s="144"/>
      <c r="R76" s="144"/>
      <c r="S76" s="144"/>
      <c r="T76" s="144"/>
      <c r="U76" s="144"/>
      <c r="V76" s="144"/>
      <c r="W76" s="144"/>
      <c r="X76" s="144"/>
      <c r="Y76" s="144"/>
      <c r="Z76" s="144"/>
      <c r="AA76" s="79">
        <f t="shared" ref="AA76:AA77" si="20">SUM(G76:Z76)</f>
        <v>0</v>
      </c>
      <c r="AB76" s="64">
        <f t="shared" si="16"/>
        <v>0</v>
      </c>
    </row>
    <row r="77" spans="1:30" s="62" customFormat="1" ht="13.5" customHeight="1" outlineLevel="1">
      <c r="A77" s="164"/>
      <c r="B77" s="68"/>
      <c r="C77" s="76"/>
      <c r="D77" s="190" t="s">
        <v>450</v>
      </c>
      <c r="E77" s="31">
        <v>109</v>
      </c>
      <c r="F77" s="113"/>
      <c r="G77" s="144"/>
      <c r="H77" s="144"/>
      <c r="I77" s="144"/>
      <c r="J77" s="144"/>
      <c r="K77" s="144"/>
      <c r="L77" s="144"/>
      <c r="M77" s="144"/>
      <c r="N77" s="144"/>
      <c r="O77" s="144"/>
      <c r="P77" s="144"/>
      <c r="Q77" s="144"/>
      <c r="R77" s="144"/>
      <c r="S77" s="144"/>
      <c r="T77" s="144"/>
      <c r="U77" s="144"/>
      <c r="V77" s="144"/>
      <c r="W77" s="144"/>
      <c r="X77" s="144"/>
      <c r="Y77" s="144"/>
      <c r="Z77" s="144"/>
      <c r="AA77" s="79">
        <f t="shared" si="20"/>
        <v>0</v>
      </c>
      <c r="AB77" s="64">
        <f t="shared" si="16"/>
        <v>0</v>
      </c>
    </row>
    <row r="78" spans="1:30" s="62" customFormat="1" ht="13.5" customHeight="1" outlineLevel="1">
      <c r="B78" s="70">
        <v>2092</v>
      </c>
      <c r="C78" s="68">
        <v>9160</v>
      </c>
      <c r="D78" s="190" t="s">
        <v>365</v>
      </c>
      <c r="E78" s="31">
        <v>104</v>
      </c>
      <c r="F78" s="113"/>
      <c r="G78" s="124"/>
      <c r="H78" s="124"/>
      <c r="I78" s="124"/>
      <c r="J78" s="124"/>
      <c r="K78" s="124"/>
      <c r="L78" s="124"/>
      <c r="M78" s="124"/>
      <c r="N78" s="124"/>
      <c r="O78" s="124"/>
      <c r="P78" s="124"/>
      <c r="Q78" s="124"/>
      <c r="R78" s="124"/>
      <c r="S78" s="124"/>
      <c r="T78" s="124"/>
      <c r="U78" s="124"/>
      <c r="V78" s="124"/>
      <c r="W78" s="124"/>
      <c r="X78" s="124"/>
      <c r="Y78" s="124"/>
      <c r="Z78" s="124"/>
      <c r="AA78" s="79">
        <f t="shared" si="15"/>
        <v>0</v>
      </c>
      <c r="AB78" s="64">
        <f t="shared" si="16"/>
        <v>0</v>
      </c>
    </row>
    <row r="79" spans="1:30" s="62" customFormat="1" ht="13.5" customHeight="1" outlineLevel="1">
      <c r="B79" s="70">
        <v>2005</v>
      </c>
      <c r="C79" s="76">
        <v>9170</v>
      </c>
      <c r="D79" s="211" t="s">
        <v>370</v>
      </c>
      <c r="E79" s="203">
        <v>127</v>
      </c>
      <c r="F79" s="113"/>
      <c r="G79" s="124"/>
      <c r="H79" s="124"/>
      <c r="I79" s="124"/>
      <c r="J79" s="124"/>
      <c r="K79" s="124"/>
      <c r="L79" s="124"/>
      <c r="M79" s="124"/>
      <c r="N79" s="124"/>
      <c r="O79" s="124"/>
      <c r="P79" s="124"/>
      <c r="Q79" s="124"/>
      <c r="R79" s="124"/>
      <c r="S79" s="124"/>
      <c r="T79" s="124"/>
      <c r="U79" s="124"/>
      <c r="V79" s="124"/>
      <c r="W79" s="124"/>
      <c r="X79" s="124"/>
      <c r="Y79" s="124"/>
      <c r="Z79" s="124"/>
      <c r="AA79" s="79">
        <f t="shared" si="15"/>
        <v>0</v>
      </c>
      <c r="AB79" s="64">
        <f t="shared" si="16"/>
        <v>0</v>
      </c>
    </row>
    <row r="80" spans="1:30" s="62" customFormat="1" ht="13.5" customHeight="1" outlineLevel="1">
      <c r="B80" s="70">
        <v>1899</v>
      </c>
      <c r="C80" s="68">
        <v>9180</v>
      </c>
      <c r="D80" s="190" t="s">
        <v>130</v>
      </c>
      <c r="E80" s="31">
        <v>117</v>
      </c>
      <c r="F80" s="113"/>
      <c r="G80" s="124"/>
      <c r="H80" s="124"/>
      <c r="I80" s="124"/>
      <c r="J80" s="124"/>
      <c r="K80" s="124"/>
      <c r="L80" s="124"/>
      <c r="M80" s="124"/>
      <c r="N80" s="124"/>
      <c r="O80" s="124"/>
      <c r="P80" s="124"/>
      <c r="Q80" s="124"/>
      <c r="R80" s="124"/>
      <c r="S80" s="124"/>
      <c r="T80" s="124"/>
      <c r="U80" s="124"/>
      <c r="V80" s="124"/>
      <c r="W80" s="124"/>
      <c r="X80" s="124"/>
      <c r="Y80" s="124"/>
      <c r="Z80" s="124"/>
      <c r="AA80" s="79">
        <f t="shared" si="15"/>
        <v>0</v>
      </c>
      <c r="AB80" s="64">
        <f t="shared" si="16"/>
        <v>0</v>
      </c>
    </row>
    <row r="81" spans="1:28" s="62" customFormat="1" ht="13.5" customHeight="1" outlineLevel="1">
      <c r="B81" s="68">
        <v>1990</v>
      </c>
      <c r="C81" s="76">
        <v>9190</v>
      </c>
      <c r="D81" s="190" t="s">
        <v>218</v>
      </c>
      <c r="E81" s="31">
        <v>127</v>
      </c>
      <c r="F81" s="113"/>
      <c r="G81" s="124"/>
      <c r="H81" s="124"/>
      <c r="I81" s="124"/>
      <c r="J81" s="124"/>
      <c r="K81" s="124"/>
      <c r="L81" s="124"/>
      <c r="M81" s="124"/>
      <c r="N81" s="124"/>
      <c r="O81" s="124"/>
      <c r="P81" s="124"/>
      <c r="Q81" s="124"/>
      <c r="R81" s="124"/>
      <c r="S81" s="124"/>
      <c r="T81" s="124"/>
      <c r="U81" s="124"/>
      <c r="V81" s="124"/>
      <c r="W81" s="124"/>
      <c r="X81" s="124"/>
      <c r="Y81" s="124"/>
      <c r="Z81" s="124"/>
      <c r="AA81" s="79">
        <f t="shared" si="15"/>
        <v>0</v>
      </c>
      <c r="AB81" s="64">
        <f t="shared" si="16"/>
        <v>0</v>
      </c>
    </row>
    <row r="82" spans="1:28" s="62" customFormat="1" ht="13.5" customHeight="1" outlineLevel="1">
      <c r="B82" s="70">
        <v>2093</v>
      </c>
      <c r="C82" s="68">
        <v>9200</v>
      </c>
      <c r="D82" s="190" t="s">
        <v>366</v>
      </c>
      <c r="E82" s="31">
        <v>117</v>
      </c>
      <c r="F82" s="113"/>
      <c r="G82" s="124"/>
      <c r="H82" s="124"/>
      <c r="I82" s="124"/>
      <c r="J82" s="124"/>
      <c r="K82" s="124"/>
      <c r="L82" s="124"/>
      <c r="M82" s="124"/>
      <c r="N82" s="124"/>
      <c r="O82" s="124"/>
      <c r="P82" s="124"/>
      <c r="Q82" s="124"/>
      <c r="R82" s="124"/>
      <c r="S82" s="124"/>
      <c r="T82" s="124"/>
      <c r="U82" s="124"/>
      <c r="V82" s="124"/>
      <c r="W82" s="124"/>
      <c r="X82" s="124"/>
      <c r="Y82" s="124"/>
      <c r="Z82" s="124"/>
      <c r="AA82" s="79">
        <f t="shared" si="15"/>
        <v>0</v>
      </c>
      <c r="AB82" s="64">
        <f t="shared" si="16"/>
        <v>0</v>
      </c>
    </row>
    <row r="83" spans="1:28" s="62" customFormat="1" ht="13.5" customHeight="1" outlineLevel="1">
      <c r="B83" s="70">
        <v>1896</v>
      </c>
      <c r="C83" s="76">
        <v>9210</v>
      </c>
      <c r="D83" s="190" t="s">
        <v>367</v>
      </c>
      <c r="E83" s="31">
        <v>127</v>
      </c>
      <c r="F83" s="113"/>
      <c r="G83" s="124"/>
      <c r="H83" s="124"/>
      <c r="I83" s="124"/>
      <c r="J83" s="124"/>
      <c r="K83" s="124"/>
      <c r="L83" s="124"/>
      <c r="M83" s="124"/>
      <c r="N83" s="124"/>
      <c r="O83" s="124"/>
      <c r="P83" s="124"/>
      <c r="Q83" s="124"/>
      <c r="R83" s="124"/>
      <c r="S83" s="124"/>
      <c r="T83" s="124"/>
      <c r="U83" s="124"/>
      <c r="V83" s="124"/>
      <c r="W83" s="124"/>
      <c r="X83" s="124"/>
      <c r="Y83" s="124"/>
      <c r="Z83" s="124"/>
      <c r="AA83" s="79">
        <f t="shared" si="15"/>
        <v>0</v>
      </c>
      <c r="AB83" s="64">
        <f t="shared" si="16"/>
        <v>0</v>
      </c>
    </row>
    <row r="84" spans="1:28" s="62" customFormat="1" ht="13.5" customHeight="1" outlineLevel="1">
      <c r="B84" s="68"/>
      <c r="C84" s="76"/>
      <c r="D84" s="212" t="s">
        <v>398</v>
      </c>
      <c r="E84" s="31">
        <v>115</v>
      </c>
      <c r="F84" s="113"/>
      <c r="G84" s="126"/>
      <c r="H84" s="126"/>
      <c r="I84" s="126"/>
      <c r="J84" s="126"/>
      <c r="K84" s="126"/>
      <c r="L84" s="126"/>
      <c r="M84" s="126"/>
      <c r="N84" s="126"/>
      <c r="O84" s="126"/>
      <c r="P84" s="126"/>
      <c r="Q84" s="126"/>
      <c r="R84" s="126"/>
      <c r="S84" s="126"/>
      <c r="T84" s="126"/>
      <c r="U84" s="126"/>
      <c r="V84" s="126"/>
      <c r="W84" s="126"/>
      <c r="X84" s="126"/>
      <c r="Y84" s="126"/>
      <c r="Z84" s="126"/>
      <c r="AA84" s="79">
        <f>SUM(G84:Z84)</f>
        <v>0</v>
      </c>
      <c r="AB84" s="64">
        <f t="shared" si="16"/>
        <v>0</v>
      </c>
    </row>
    <row r="85" spans="1:28" s="32" customFormat="1" ht="13.5" customHeight="1" outlineLevel="1">
      <c r="A85" s="62"/>
      <c r="B85" s="70">
        <v>1904</v>
      </c>
      <c r="C85" s="76">
        <v>9400</v>
      </c>
      <c r="D85" s="190" t="s">
        <v>181</v>
      </c>
      <c r="E85" s="31">
        <v>138</v>
      </c>
      <c r="F85" s="113" t="s">
        <v>269</v>
      </c>
      <c r="G85" s="124"/>
      <c r="H85" s="124"/>
      <c r="I85" s="124"/>
      <c r="J85" s="124"/>
      <c r="K85" s="124"/>
      <c r="L85" s="124"/>
      <c r="M85" s="124"/>
      <c r="N85" s="124"/>
      <c r="O85" s="124"/>
      <c r="P85" s="124"/>
      <c r="Q85" s="124"/>
      <c r="R85" s="124"/>
      <c r="S85" s="124"/>
      <c r="T85" s="124"/>
      <c r="U85" s="124"/>
      <c r="V85" s="124"/>
      <c r="W85" s="124"/>
      <c r="X85" s="124"/>
      <c r="Y85" s="124"/>
      <c r="Z85" s="124"/>
      <c r="AA85" s="79">
        <f t="shared" si="15"/>
        <v>0</v>
      </c>
      <c r="AB85" s="64">
        <f t="shared" si="16"/>
        <v>0</v>
      </c>
    </row>
    <row r="86" spans="1:28" s="32" customFormat="1" ht="13.5" customHeight="1" outlineLevel="1">
      <c r="A86" s="18"/>
      <c r="B86" s="70">
        <v>973</v>
      </c>
      <c r="C86" s="68">
        <v>9450</v>
      </c>
      <c r="D86" s="190" t="s">
        <v>117</v>
      </c>
      <c r="E86" s="31">
        <v>104</v>
      </c>
      <c r="F86" s="113" t="s">
        <v>270</v>
      </c>
      <c r="G86" s="124"/>
      <c r="H86" s="124"/>
      <c r="I86" s="124"/>
      <c r="J86" s="124"/>
      <c r="K86" s="124"/>
      <c r="L86" s="124"/>
      <c r="M86" s="124"/>
      <c r="N86" s="124"/>
      <c r="O86" s="124"/>
      <c r="P86" s="124"/>
      <c r="Q86" s="124"/>
      <c r="R86" s="124"/>
      <c r="S86" s="124"/>
      <c r="T86" s="124"/>
      <c r="U86" s="124"/>
      <c r="V86" s="124"/>
      <c r="W86" s="124"/>
      <c r="X86" s="124"/>
      <c r="Y86" s="124"/>
      <c r="Z86" s="124"/>
      <c r="AA86" s="79">
        <f t="shared" ref="AA86:AA94" si="21">SUM(G86:Z86)</f>
        <v>0</v>
      </c>
      <c r="AB86" s="64">
        <f t="shared" si="12"/>
        <v>0</v>
      </c>
    </row>
    <row r="87" spans="1:28" s="32" customFormat="1" ht="13.5" customHeight="1" outlineLevel="1">
      <c r="A87" s="62"/>
      <c r="B87" s="70">
        <v>782</v>
      </c>
      <c r="C87" s="76">
        <v>9500</v>
      </c>
      <c r="D87" s="190" t="s">
        <v>137</v>
      </c>
      <c r="E87" s="31">
        <v>112</v>
      </c>
      <c r="F87" s="113" t="s">
        <v>271</v>
      </c>
      <c r="G87" s="124"/>
      <c r="H87" s="124"/>
      <c r="I87" s="124"/>
      <c r="J87" s="124"/>
      <c r="K87" s="124"/>
      <c r="L87" s="124"/>
      <c r="M87" s="124"/>
      <c r="N87" s="124"/>
      <c r="O87" s="124"/>
      <c r="P87" s="124"/>
      <c r="Q87" s="124"/>
      <c r="R87" s="124"/>
      <c r="S87" s="124"/>
      <c r="T87" s="124"/>
      <c r="U87" s="124"/>
      <c r="V87" s="124"/>
      <c r="W87" s="124"/>
      <c r="X87" s="124"/>
      <c r="Y87" s="124"/>
      <c r="Z87" s="124"/>
      <c r="AA87" s="79">
        <f t="shared" si="21"/>
        <v>0</v>
      </c>
      <c r="AB87" s="64">
        <f t="shared" si="12"/>
        <v>0</v>
      </c>
    </row>
    <row r="88" spans="1:28" s="62" customFormat="1" ht="13.5" customHeight="1" outlineLevel="1">
      <c r="A88" s="32"/>
      <c r="B88" s="70">
        <v>1905</v>
      </c>
      <c r="C88" s="68">
        <v>9600</v>
      </c>
      <c r="D88" s="190" t="s">
        <v>131</v>
      </c>
      <c r="E88" s="31">
        <v>112</v>
      </c>
      <c r="F88" s="113" t="s">
        <v>272</v>
      </c>
      <c r="G88" s="124"/>
      <c r="H88" s="124"/>
      <c r="I88" s="124"/>
      <c r="J88" s="124"/>
      <c r="K88" s="124"/>
      <c r="L88" s="124"/>
      <c r="M88" s="124"/>
      <c r="N88" s="124"/>
      <c r="O88" s="124"/>
      <c r="P88" s="124"/>
      <c r="Q88" s="124"/>
      <c r="R88" s="124"/>
      <c r="S88" s="124"/>
      <c r="T88" s="124"/>
      <c r="U88" s="124"/>
      <c r="V88" s="124"/>
      <c r="W88" s="124"/>
      <c r="X88" s="124"/>
      <c r="Y88" s="124"/>
      <c r="Z88" s="124"/>
      <c r="AA88" s="79">
        <f t="shared" si="21"/>
        <v>0</v>
      </c>
      <c r="AB88" s="64">
        <f t="shared" si="12"/>
        <v>0</v>
      </c>
    </row>
    <row r="89" spans="1:28" s="62" customFormat="1" ht="13.5" customHeight="1" outlineLevel="1">
      <c r="A89" s="32"/>
      <c r="B89" s="70">
        <v>1906</v>
      </c>
      <c r="C89" s="76">
        <v>9700</v>
      </c>
      <c r="D89" s="190" t="s">
        <v>182</v>
      </c>
      <c r="E89" s="31">
        <v>109</v>
      </c>
      <c r="F89" s="113" t="s">
        <v>273</v>
      </c>
      <c r="G89" s="124"/>
      <c r="H89" s="124"/>
      <c r="I89" s="124"/>
      <c r="J89" s="124"/>
      <c r="K89" s="124"/>
      <c r="L89" s="124"/>
      <c r="M89" s="124"/>
      <c r="N89" s="124"/>
      <c r="O89" s="124"/>
      <c r="P89" s="124"/>
      <c r="Q89" s="124"/>
      <c r="R89" s="124"/>
      <c r="S89" s="124"/>
      <c r="T89" s="124"/>
      <c r="U89" s="124"/>
      <c r="V89" s="124"/>
      <c r="W89" s="124"/>
      <c r="X89" s="124"/>
      <c r="Y89" s="124"/>
      <c r="Z89" s="124"/>
      <c r="AA89" s="79">
        <f t="shared" si="21"/>
        <v>0</v>
      </c>
      <c r="AB89" s="64">
        <f t="shared" si="12"/>
        <v>0</v>
      </c>
    </row>
    <row r="90" spans="1:28" s="62" customFormat="1" ht="13.5" customHeight="1" outlineLevel="1">
      <c r="A90" s="32"/>
      <c r="B90" s="70">
        <v>1894</v>
      </c>
      <c r="C90" s="68">
        <v>9800</v>
      </c>
      <c r="D90" s="190" t="s">
        <v>368</v>
      </c>
      <c r="E90" s="31">
        <v>121</v>
      </c>
      <c r="F90" s="113"/>
      <c r="G90" s="124"/>
      <c r="H90" s="124"/>
      <c r="I90" s="124"/>
      <c r="J90" s="124"/>
      <c r="K90" s="124"/>
      <c r="L90" s="124"/>
      <c r="M90" s="124"/>
      <c r="N90" s="124"/>
      <c r="O90" s="124"/>
      <c r="P90" s="124"/>
      <c r="Q90" s="124"/>
      <c r="R90" s="124"/>
      <c r="S90" s="124"/>
      <c r="T90" s="124"/>
      <c r="U90" s="124"/>
      <c r="V90" s="124"/>
      <c r="W90" s="124"/>
      <c r="X90" s="124"/>
      <c r="Y90" s="124"/>
      <c r="Z90" s="124"/>
      <c r="AA90" s="79">
        <f t="shared" si="21"/>
        <v>0</v>
      </c>
      <c r="AB90" s="64">
        <f t="shared" si="12"/>
        <v>0</v>
      </c>
    </row>
    <row r="91" spans="1:28" s="62" customFormat="1" ht="13.5" customHeight="1" outlineLevel="1">
      <c r="B91" s="70">
        <v>2000</v>
      </c>
      <c r="C91" s="76">
        <v>9900</v>
      </c>
      <c r="D91" s="190" t="s">
        <v>369</v>
      </c>
      <c r="E91" s="31">
        <v>104</v>
      </c>
      <c r="F91" s="113" t="s">
        <v>274</v>
      </c>
      <c r="G91" s="124"/>
      <c r="H91" s="124"/>
      <c r="I91" s="124"/>
      <c r="J91" s="124"/>
      <c r="K91" s="124"/>
      <c r="L91" s="124"/>
      <c r="M91" s="124"/>
      <c r="N91" s="124"/>
      <c r="O91" s="124"/>
      <c r="P91" s="124"/>
      <c r="Q91" s="124"/>
      <c r="R91" s="124"/>
      <c r="S91" s="124"/>
      <c r="T91" s="124"/>
      <c r="U91" s="124"/>
      <c r="V91" s="124"/>
      <c r="W91" s="124"/>
      <c r="X91" s="124"/>
      <c r="Y91" s="124"/>
      <c r="Z91" s="124"/>
      <c r="AA91" s="79">
        <f t="shared" si="21"/>
        <v>0</v>
      </c>
      <c r="AB91" s="64">
        <f t="shared" si="12"/>
        <v>0</v>
      </c>
    </row>
    <row r="92" spans="1:28" s="32" customFormat="1" ht="13.5" customHeight="1" outlineLevel="1">
      <c r="A92" s="62"/>
      <c r="B92" s="70">
        <v>1907</v>
      </c>
      <c r="C92" s="68">
        <v>9950</v>
      </c>
      <c r="D92" s="190" t="s">
        <v>188</v>
      </c>
      <c r="E92" s="31">
        <v>112</v>
      </c>
      <c r="F92" s="113" t="s">
        <v>275</v>
      </c>
      <c r="G92" s="124"/>
      <c r="H92" s="124"/>
      <c r="I92" s="124"/>
      <c r="J92" s="124"/>
      <c r="K92" s="124"/>
      <c r="L92" s="124"/>
      <c r="M92" s="124"/>
      <c r="N92" s="124"/>
      <c r="O92" s="124"/>
      <c r="P92" s="124"/>
      <c r="Q92" s="124"/>
      <c r="R92" s="124"/>
      <c r="S92" s="124"/>
      <c r="T92" s="124"/>
      <c r="U92" s="124"/>
      <c r="V92" s="124"/>
      <c r="W92" s="124"/>
      <c r="X92" s="124"/>
      <c r="Y92" s="124"/>
      <c r="Z92" s="124"/>
      <c r="AA92" s="79">
        <f t="shared" si="21"/>
        <v>0</v>
      </c>
      <c r="AB92" s="64">
        <f t="shared" si="12"/>
        <v>0</v>
      </c>
    </row>
    <row r="93" spans="1:28" s="32" customFormat="1" ht="13.5" customHeight="1" outlineLevel="1">
      <c r="A93" s="72"/>
      <c r="B93" s="70">
        <v>2094</v>
      </c>
      <c r="C93" s="76"/>
      <c r="D93" s="211" t="s">
        <v>399</v>
      </c>
      <c r="E93" s="203">
        <v>132</v>
      </c>
      <c r="F93" s="125" t="s">
        <v>400</v>
      </c>
      <c r="G93" s="126"/>
      <c r="H93" s="126"/>
      <c r="I93" s="126"/>
      <c r="J93" s="126"/>
      <c r="K93" s="126"/>
      <c r="L93" s="126"/>
      <c r="M93" s="126"/>
      <c r="N93" s="126"/>
      <c r="O93" s="126"/>
      <c r="P93" s="126"/>
      <c r="Q93" s="126"/>
      <c r="R93" s="126"/>
      <c r="S93" s="126"/>
      <c r="T93" s="126"/>
      <c r="U93" s="126"/>
      <c r="V93" s="126"/>
      <c r="W93" s="126"/>
      <c r="X93" s="126"/>
      <c r="Y93" s="126"/>
      <c r="Z93" s="126"/>
      <c r="AA93" s="79">
        <f>SUM(G93:Z93)</f>
        <v>0</v>
      </c>
      <c r="AB93" s="64">
        <f t="shared" si="12"/>
        <v>0</v>
      </c>
    </row>
    <row r="94" spans="1:28" s="32" customFormat="1" ht="13.5" customHeight="1" outlineLevel="1">
      <c r="A94" s="62"/>
      <c r="B94" s="68">
        <v>1991</v>
      </c>
      <c r="C94" s="68">
        <v>9970</v>
      </c>
      <c r="D94" s="190" t="s">
        <v>220</v>
      </c>
      <c r="E94" s="31">
        <v>117</v>
      </c>
      <c r="F94" s="125" t="s">
        <v>221</v>
      </c>
      <c r="G94" s="124"/>
      <c r="H94" s="124"/>
      <c r="I94" s="124"/>
      <c r="J94" s="124"/>
      <c r="K94" s="124"/>
      <c r="L94" s="124"/>
      <c r="M94" s="124"/>
      <c r="N94" s="124"/>
      <c r="O94" s="124"/>
      <c r="P94" s="124"/>
      <c r="Q94" s="124"/>
      <c r="R94" s="124"/>
      <c r="S94" s="124"/>
      <c r="T94" s="124"/>
      <c r="U94" s="124"/>
      <c r="V94" s="124"/>
      <c r="W94" s="124"/>
      <c r="X94" s="124"/>
      <c r="Y94" s="124"/>
      <c r="Z94" s="124"/>
      <c r="AA94" s="79">
        <f t="shared" si="21"/>
        <v>0</v>
      </c>
      <c r="AB94" s="64">
        <f t="shared" si="12"/>
        <v>0</v>
      </c>
    </row>
    <row r="95" spans="1:28" ht="13.5" customHeight="1" outlineLevel="1">
      <c r="A95" s="62"/>
      <c r="B95" s="68"/>
      <c r="C95" s="68"/>
      <c r="D95" s="190" t="s">
        <v>413</v>
      </c>
      <c r="E95" s="31">
        <v>569</v>
      </c>
      <c r="F95" s="127"/>
      <c r="G95" s="124"/>
      <c r="H95" s="124"/>
      <c r="I95" s="124"/>
      <c r="J95" s="124"/>
      <c r="K95" s="124"/>
      <c r="L95" s="124"/>
      <c r="M95" s="124"/>
      <c r="N95" s="124"/>
      <c r="O95" s="124"/>
      <c r="P95" s="124"/>
      <c r="Q95" s="124"/>
      <c r="R95" s="124"/>
      <c r="S95" s="124"/>
      <c r="T95" s="124"/>
      <c r="U95" s="124"/>
      <c r="V95" s="124"/>
      <c r="W95" s="124"/>
      <c r="X95" s="124"/>
      <c r="Y95" s="124"/>
      <c r="Z95" s="124"/>
      <c r="AA95" s="79">
        <f>SUM(G95:Z95)</f>
        <v>0</v>
      </c>
      <c r="AB95" s="64">
        <f t="shared" si="12"/>
        <v>0</v>
      </c>
    </row>
    <row r="96" spans="1:28" s="19" customFormat="1" ht="13.5" customHeight="1" outlineLevel="1">
      <c r="A96" s="62"/>
      <c r="B96" s="68"/>
      <c r="C96" s="68"/>
      <c r="D96" s="190" t="s">
        <v>414</v>
      </c>
      <c r="E96" s="31">
        <v>240</v>
      </c>
      <c r="F96" s="127"/>
      <c r="G96" s="124"/>
      <c r="H96" s="124"/>
      <c r="I96" s="124"/>
      <c r="J96" s="124"/>
      <c r="K96" s="124"/>
      <c r="L96" s="124"/>
      <c r="M96" s="124"/>
      <c r="N96" s="124"/>
      <c r="O96" s="124"/>
      <c r="P96" s="124"/>
      <c r="Q96" s="124"/>
      <c r="R96" s="124"/>
      <c r="S96" s="124"/>
      <c r="T96" s="124"/>
      <c r="U96" s="124"/>
      <c r="V96" s="124"/>
      <c r="W96" s="124"/>
      <c r="X96" s="124"/>
      <c r="Y96" s="124"/>
      <c r="Z96" s="124"/>
      <c r="AA96" s="79">
        <f>SUM(G96:Z96)</f>
        <v>0</v>
      </c>
      <c r="AB96" s="64">
        <f t="shared" si="12"/>
        <v>0</v>
      </c>
    </row>
    <row r="97" spans="1:28" s="19" customFormat="1" ht="13.5" customHeight="1" outlineLevel="1">
      <c r="A97" s="62"/>
      <c r="B97" s="68"/>
      <c r="C97" s="68"/>
      <c r="D97" s="190" t="s">
        <v>415</v>
      </c>
      <c r="E97" s="31">
        <v>385</v>
      </c>
      <c r="F97" s="127"/>
      <c r="G97" s="124"/>
      <c r="H97" s="124"/>
      <c r="I97" s="124"/>
      <c r="J97" s="124"/>
      <c r="K97" s="124"/>
      <c r="L97" s="124"/>
      <c r="M97" s="124"/>
      <c r="N97" s="124"/>
      <c r="O97" s="124"/>
      <c r="P97" s="124"/>
      <c r="Q97" s="124"/>
      <c r="R97" s="124"/>
      <c r="S97" s="124"/>
      <c r="T97" s="124"/>
      <c r="U97" s="124"/>
      <c r="V97" s="124"/>
      <c r="W97" s="124"/>
      <c r="X97" s="124"/>
      <c r="Y97" s="124"/>
      <c r="Z97" s="124"/>
      <c r="AA97" s="79">
        <f>SUM(G97:Z97)</f>
        <v>0</v>
      </c>
      <c r="AB97" s="64">
        <f t="shared" si="12"/>
        <v>0</v>
      </c>
    </row>
    <row r="98" spans="1:28" s="19" customFormat="1" ht="13.5" customHeight="1">
      <c r="A98"/>
      <c r="B98" s="41"/>
      <c r="C98" s="41"/>
      <c r="D98" s="65" t="s">
        <v>4</v>
      </c>
      <c r="E98" s="65"/>
      <c r="F98" s="74"/>
      <c r="G98" s="88"/>
      <c r="H98" s="88"/>
      <c r="I98" s="88"/>
      <c r="J98" s="88"/>
      <c r="K98" s="88"/>
      <c r="L98" s="88"/>
      <c r="M98" s="88"/>
      <c r="N98" s="88"/>
      <c r="O98" s="88"/>
      <c r="P98" s="88"/>
      <c r="Q98" s="88"/>
      <c r="R98" s="88"/>
      <c r="S98" s="88"/>
      <c r="T98" s="88"/>
      <c r="U98" s="88"/>
      <c r="V98" s="88"/>
      <c r="W98" s="88"/>
      <c r="X98" s="88"/>
      <c r="Y98" s="88"/>
      <c r="Z98" s="88"/>
      <c r="AA98" s="87"/>
      <c r="AB98"/>
    </row>
    <row r="99" spans="1:28" s="19" customFormat="1" ht="13.5" customHeight="1" outlineLevel="1">
      <c r="B99" s="42"/>
      <c r="C99" s="42"/>
      <c r="D99" s="54" t="s">
        <v>17</v>
      </c>
      <c r="E99" s="31">
        <v>31</v>
      </c>
      <c r="F99" s="47" t="s">
        <v>322</v>
      </c>
      <c r="G99" s="96"/>
      <c r="H99" s="93"/>
      <c r="I99" s="93"/>
      <c r="J99" s="93"/>
      <c r="K99" s="93"/>
      <c r="L99" s="93"/>
      <c r="M99" s="93"/>
      <c r="N99" s="93"/>
      <c r="O99" s="93"/>
      <c r="P99" s="93"/>
      <c r="Q99" s="93"/>
      <c r="R99" s="93"/>
      <c r="S99" s="93"/>
      <c r="T99" s="93"/>
      <c r="U99" s="93"/>
      <c r="V99" s="93"/>
      <c r="W99" s="93"/>
      <c r="X99" s="93"/>
      <c r="Y99" s="93"/>
      <c r="Z99" s="93"/>
      <c r="AA99" s="79">
        <f>SUM(G99:Z99)</f>
        <v>0</v>
      </c>
      <c r="AB99" s="34">
        <f>AA99*E99</f>
        <v>0</v>
      </c>
    </row>
    <row r="100" spans="1:28" ht="13.5" customHeight="1" outlineLevel="1">
      <c r="A100" s="19"/>
      <c r="B100" s="42"/>
      <c r="C100" s="42"/>
      <c r="D100" s="54" t="s">
        <v>109</v>
      </c>
      <c r="E100" s="31">
        <v>69</v>
      </c>
      <c r="F100" s="47" t="s">
        <v>323</v>
      </c>
      <c r="G100" s="96"/>
      <c r="H100" s="97"/>
      <c r="I100" s="97"/>
      <c r="J100" s="97"/>
      <c r="K100" s="97"/>
      <c r="L100" s="97"/>
      <c r="M100" s="97"/>
      <c r="N100" s="97"/>
      <c r="O100" s="97"/>
      <c r="P100" s="97"/>
      <c r="Q100" s="97"/>
      <c r="R100" s="97"/>
      <c r="S100" s="97"/>
      <c r="T100" s="97"/>
      <c r="U100" s="97"/>
      <c r="V100" s="97"/>
      <c r="W100" s="97"/>
      <c r="X100" s="97"/>
      <c r="Y100" s="97"/>
      <c r="Z100" s="97"/>
      <c r="AA100" s="79">
        <f>SUM(G100:Z100)</f>
        <v>0</v>
      </c>
      <c r="AB100" s="34">
        <f>AA100*E100</f>
        <v>0</v>
      </c>
    </row>
    <row r="101" spans="1:28" s="60" customFormat="1" ht="13.5" customHeight="1" outlineLevel="1">
      <c r="A101" s="19"/>
      <c r="B101" s="42">
        <v>1291</v>
      </c>
      <c r="C101" s="42"/>
      <c r="D101" s="54" t="s">
        <v>110</v>
      </c>
      <c r="E101" s="31">
        <v>45</v>
      </c>
      <c r="F101" s="47" t="s">
        <v>324</v>
      </c>
      <c r="G101" s="96"/>
      <c r="H101" s="98"/>
      <c r="I101" s="98"/>
      <c r="J101" s="98"/>
      <c r="K101" s="98"/>
      <c r="L101" s="98"/>
      <c r="M101" s="98"/>
      <c r="N101" s="98"/>
      <c r="O101" s="98"/>
      <c r="P101" s="98"/>
      <c r="Q101" s="98"/>
      <c r="R101" s="98"/>
      <c r="S101" s="98"/>
      <c r="T101" s="98"/>
      <c r="U101" s="98"/>
      <c r="V101" s="98"/>
      <c r="W101" s="98"/>
      <c r="X101" s="98"/>
      <c r="Y101" s="98"/>
      <c r="Z101" s="98"/>
      <c r="AA101" s="79">
        <f>SUM(G101:Z101)</f>
        <v>0</v>
      </c>
      <c r="AB101" s="34">
        <f>AA101*E101</f>
        <v>0</v>
      </c>
    </row>
    <row r="102" spans="1:28" s="60" customFormat="1" ht="13.5" customHeight="1" outlineLevel="1">
      <c r="A102" s="72"/>
      <c r="B102" s="72"/>
      <c r="C102" s="72"/>
      <c r="D102" s="231" t="s">
        <v>14</v>
      </c>
      <c r="E102" s="31">
        <v>44</v>
      </c>
      <c r="F102" s="113" t="s">
        <v>310</v>
      </c>
      <c r="G102" s="114"/>
      <c r="H102" s="114"/>
      <c r="I102" s="114"/>
      <c r="J102" s="114"/>
      <c r="K102" s="114"/>
      <c r="L102" s="114"/>
      <c r="M102" s="114"/>
      <c r="N102" s="114"/>
      <c r="O102" s="114"/>
      <c r="P102" s="114"/>
      <c r="Q102" s="114"/>
      <c r="R102" s="114"/>
      <c r="S102" s="114"/>
      <c r="T102" s="114"/>
      <c r="U102" s="114"/>
      <c r="V102" s="114"/>
      <c r="W102" s="114"/>
      <c r="X102" s="114"/>
      <c r="Y102" s="114"/>
      <c r="Z102" s="114"/>
      <c r="AA102" s="79">
        <f>SUM(G102:Z102)</f>
        <v>0</v>
      </c>
      <c r="AB102" s="64">
        <f>AA102*E102</f>
        <v>0</v>
      </c>
    </row>
    <row r="103" spans="1:28" s="60" customFormat="1" ht="13.5" customHeight="1">
      <c r="A103"/>
      <c r="B103" s="41"/>
      <c r="C103" s="41"/>
      <c r="D103" s="65" t="s">
        <v>6</v>
      </c>
      <c r="E103" s="65"/>
      <c r="F103" s="74"/>
      <c r="G103" s="88"/>
      <c r="H103" s="88"/>
      <c r="I103" s="88"/>
      <c r="J103" s="88"/>
      <c r="K103" s="88"/>
      <c r="L103" s="88"/>
      <c r="M103" s="88"/>
      <c r="N103" s="88"/>
      <c r="O103" s="88"/>
      <c r="P103" s="88"/>
      <c r="Q103" s="88"/>
      <c r="R103" s="88"/>
      <c r="S103" s="88"/>
      <c r="T103" s="88"/>
      <c r="U103" s="88"/>
      <c r="V103" s="88"/>
      <c r="W103" s="88"/>
      <c r="X103" s="88"/>
      <c r="Y103" s="88"/>
      <c r="Z103" s="88"/>
      <c r="AA103" s="87"/>
      <c r="AB103"/>
    </row>
    <row r="104" spans="1:28" s="60" customFormat="1" ht="13.5" customHeight="1" outlineLevel="1">
      <c r="B104" s="153">
        <v>1336</v>
      </c>
      <c r="C104" s="153">
        <v>300</v>
      </c>
      <c r="D104" s="193" t="s">
        <v>27</v>
      </c>
      <c r="E104" s="31">
        <v>79</v>
      </c>
      <c r="F104" s="47" t="s">
        <v>246</v>
      </c>
      <c r="G104" s="61"/>
      <c r="H104" s="61"/>
      <c r="I104" s="61"/>
      <c r="J104" s="61"/>
      <c r="K104" s="61"/>
      <c r="L104" s="61"/>
      <c r="M104" s="61"/>
      <c r="N104" s="61"/>
      <c r="O104" s="61"/>
      <c r="P104" s="61"/>
      <c r="Q104" s="61"/>
      <c r="R104" s="61"/>
      <c r="S104" s="61"/>
      <c r="T104" s="61"/>
      <c r="U104" s="61"/>
      <c r="V104" s="61"/>
      <c r="W104" s="61"/>
      <c r="X104" s="61"/>
      <c r="Y104" s="61"/>
      <c r="Z104" s="61"/>
      <c r="AA104" s="108">
        <f t="shared" ref="AA104:AA105" si="22">SUM(G104:Z104)</f>
        <v>0</v>
      </c>
      <c r="AB104" s="64">
        <f t="shared" ref="AB104" si="23">AA104*E104</f>
        <v>0</v>
      </c>
    </row>
    <row r="105" spans="1:28" s="60" customFormat="1" ht="13.5" customHeight="1" outlineLevel="1">
      <c r="B105" s="60">
        <v>1340</v>
      </c>
      <c r="D105" s="193" t="s">
        <v>57</v>
      </c>
      <c r="E105" s="31">
        <v>107</v>
      </c>
      <c r="F105" s="142" t="s">
        <v>296</v>
      </c>
      <c r="G105" s="119"/>
      <c r="H105" s="119"/>
      <c r="I105" s="119"/>
      <c r="J105" s="119"/>
      <c r="K105" s="119"/>
      <c r="L105" s="119"/>
      <c r="M105" s="119"/>
      <c r="N105" s="119"/>
      <c r="O105" s="119"/>
      <c r="P105" s="119"/>
      <c r="Q105" s="119"/>
      <c r="R105" s="119"/>
      <c r="S105" s="119"/>
      <c r="T105" s="119"/>
      <c r="U105" s="119"/>
      <c r="V105" s="119"/>
      <c r="W105" s="119"/>
      <c r="X105" s="119"/>
      <c r="Y105" s="119"/>
      <c r="Z105" s="119"/>
      <c r="AA105" s="79">
        <f t="shared" si="22"/>
        <v>0</v>
      </c>
      <c r="AB105" s="64">
        <f>AA105*E105</f>
        <v>0</v>
      </c>
    </row>
    <row r="106" spans="1:28" ht="13.5" customHeight="1" outlineLevel="1">
      <c r="A106" s="60"/>
      <c r="B106" s="70">
        <v>1829</v>
      </c>
      <c r="C106" s="68"/>
      <c r="D106" s="193" t="s">
        <v>73</v>
      </c>
      <c r="E106" s="31">
        <v>127</v>
      </c>
      <c r="F106" s="113" t="s">
        <v>247</v>
      </c>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ref="AA106:AA119" si="24">SUM(G106:Z106)</f>
        <v>0</v>
      </c>
      <c r="AB106" s="64">
        <f t="shared" ref="AB106:AB119" si="25">AA106*E106</f>
        <v>0</v>
      </c>
    </row>
    <row r="107" spans="1:28" ht="13.5" customHeight="1" outlineLevel="1">
      <c r="A107" s="60"/>
      <c r="B107" s="70">
        <v>1820</v>
      </c>
      <c r="C107" s="68">
        <v>800</v>
      </c>
      <c r="D107" s="193" t="s">
        <v>155</v>
      </c>
      <c r="E107" s="31">
        <v>113</v>
      </c>
      <c r="F107" s="125" t="s">
        <v>248</v>
      </c>
      <c r="G107" s="119"/>
      <c r="H107" s="119"/>
      <c r="I107" s="119"/>
      <c r="J107" s="119"/>
      <c r="K107" s="119"/>
      <c r="L107" s="119"/>
      <c r="M107" s="119"/>
      <c r="N107" s="119"/>
      <c r="O107" s="119"/>
      <c r="P107" s="119"/>
      <c r="Q107" s="119"/>
      <c r="R107" s="119"/>
      <c r="S107" s="119"/>
      <c r="T107" s="119"/>
      <c r="U107" s="119"/>
      <c r="V107" s="119"/>
      <c r="W107" s="119"/>
      <c r="X107" s="119"/>
      <c r="Y107" s="119"/>
      <c r="Z107" s="119"/>
      <c r="AA107" s="79">
        <f t="shared" si="24"/>
        <v>0</v>
      </c>
      <c r="AB107" s="64">
        <f t="shared" si="25"/>
        <v>0</v>
      </c>
    </row>
    <row r="108" spans="1:28" ht="13.5" customHeight="1" outlineLevel="1">
      <c r="A108" s="60"/>
      <c r="B108" s="70">
        <v>1361</v>
      </c>
      <c r="C108" s="68">
        <v>350</v>
      </c>
      <c r="D108" s="193" t="s">
        <v>46</v>
      </c>
      <c r="E108" s="31">
        <v>127</v>
      </c>
      <c r="F108" s="113" t="s">
        <v>249</v>
      </c>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24"/>
        <v>0</v>
      </c>
      <c r="AB108" s="64">
        <f t="shared" si="25"/>
        <v>0</v>
      </c>
    </row>
    <row r="109" spans="1:28" s="60" customFormat="1" ht="13.5" customHeight="1" outlineLevel="1">
      <c r="A109"/>
      <c r="B109" s="70">
        <v>2095</v>
      </c>
      <c r="C109" s="68"/>
      <c r="D109" s="193" t="s">
        <v>215</v>
      </c>
      <c r="E109" s="31">
        <v>121</v>
      </c>
      <c r="F109" s="125" t="s">
        <v>250</v>
      </c>
      <c r="G109" s="119"/>
      <c r="H109" s="119"/>
      <c r="I109" s="119"/>
      <c r="J109" s="119"/>
      <c r="K109" s="119"/>
      <c r="L109" s="119"/>
      <c r="M109" s="119"/>
      <c r="N109" s="119"/>
      <c r="O109" s="119"/>
      <c r="P109" s="119"/>
      <c r="Q109" s="119"/>
      <c r="R109" s="119"/>
      <c r="S109" s="119"/>
      <c r="T109" s="119"/>
      <c r="U109" s="119"/>
      <c r="V109" s="119"/>
      <c r="W109" s="119"/>
      <c r="X109" s="119"/>
      <c r="Y109" s="119"/>
      <c r="Z109" s="119"/>
      <c r="AA109" s="79">
        <f t="shared" si="24"/>
        <v>0</v>
      </c>
      <c r="AB109" s="64">
        <f t="shared" si="25"/>
        <v>0</v>
      </c>
    </row>
    <row r="110" spans="1:28" ht="13.5" customHeight="1" outlineLevel="1">
      <c r="B110" s="70">
        <v>2096</v>
      </c>
      <c r="C110" s="68">
        <v>2500</v>
      </c>
      <c r="D110" s="190" t="s">
        <v>69</v>
      </c>
      <c r="E110" s="31">
        <v>60</v>
      </c>
      <c r="F110" s="113" t="s">
        <v>251</v>
      </c>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24"/>
        <v>0</v>
      </c>
      <c r="AB110" s="64">
        <f t="shared" si="25"/>
        <v>0</v>
      </c>
    </row>
    <row r="111" spans="1:28" ht="13.5" customHeight="1" outlineLevel="1">
      <c r="B111" s="70">
        <v>1819</v>
      </c>
      <c r="C111" s="68">
        <v>1400</v>
      </c>
      <c r="D111" s="193" t="s">
        <v>42</v>
      </c>
      <c r="E111" s="31">
        <v>38</v>
      </c>
      <c r="F111" s="113" t="s">
        <v>252</v>
      </c>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24"/>
        <v>0</v>
      </c>
      <c r="AB111" s="64">
        <f t="shared" si="25"/>
        <v>0</v>
      </c>
    </row>
    <row r="112" spans="1:28" ht="13.5" customHeight="1" outlineLevel="1">
      <c r="A112" s="60"/>
      <c r="B112" s="70">
        <v>1349</v>
      </c>
      <c r="C112" s="68">
        <v>1600</v>
      </c>
      <c r="D112" s="193" t="s">
        <v>59</v>
      </c>
      <c r="E112" s="31">
        <v>39</v>
      </c>
      <c r="F112" s="113" t="s">
        <v>253</v>
      </c>
      <c r="G112" s="119"/>
      <c r="H112" s="119"/>
      <c r="I112" s="119"/>
      <c r="J112" s="119"/>
      <c r="K112" s="119"/>
      <c r="L112" s="119"/>
      <c r="M112" s="119"/>
      <c r="N112" s="119"/>
      <c r="O112" s="119"/>
      <c r="P112" s="119"/>
      <c r="Q112" s="119"/>
      <c r="R112" s="119"/>
      <c r="S112" s="119"/>
      <c r="T112" s="119"/>
      <c r="U112" s="119"/>
      <c r="V112" s="119"/>
      <c r="W112" s="119"/>
      <c r="X112" s="119"/>
      <c r="Y112" s="119"/>
      <c r="Z112" s="119"/>
      <c r="AA112" s="79">
        <f t="shared" si="24"/>
        <v>0</v>
      </c>
      <c r="AB112" s="64">
        <f t="shared" si="25"/>
        <v>0</v>
      </c>
    </row>
    <row r="113" spans="1:30" ht="13.5" customHeight="1" outlineLevel="1">
      <c r="B113" s="70">
        <v>1818</v>
      </c>
      <c r="C113" s="68">
        <v>1900</v>
      </c>
      <c r="D113" s="190" t="s">
        <v>49</v>
      </c>
      <c r="E113" s="31">
        <v>43</v>
      </c>
      <c r="F113" s="113" t="s">
        <v>254</v>
      </c>
      <c r="G113" s="119"/>
      <c r="H113" s="119"/>
      <c r="I113" s="119"/>
      <c r="J113" s="119"/>
      <c r="K113" s="119"/>
      <c r="L113" s="119"/>
      <c r="M113" s="119"/>
      <c r="N113" s="119"/>
      <c r="O113" s="119"/>
      <c r="P113" s="119"/>
      <c r="Q113" s="119"/>
      <c r="R113" s="119"/>
      <c r="S113" s="119"/>
      <c r="T113" s="119"/>
      <c r="U113" s="119"/>
      <c r="V113" s="119"/>
      <c r="W113" s="119"/>
      <c r="X113" s="119"/>
      <c r="Y113" s="119"/>
      <c r="Z113" s="119"/>
      <c r="AA113" s="79">
        <f t="shared" si="24"/>
        <v>0</v>
      </c>
      <c r="AB113" s="64">
        <f t="shared" si="25"/>
        <v>0</v>
      </c>
    </row>
    <row r="114" spans="1:30" s="60" customFormat="1" ht="13.5" customHeight="1" outlineLevel="1">
      <c r="A114"/>
      <c r="B114" s="70">
        <v>1353</v>
      </c>
      <c r="C114" s="68">
        <v>2000</v>
      </c>
      <c r="D114" s="190" t="s">
        <v>67</v>
      </c>
      <c r="E114" s="31">
        <v>32</v>
      </c>
      <c r="F114" s="113" t="s">
        <v>255</v>
      </c>
      <c r="G114" s="119"/>
      <c r="H114" s="119"/>
      <c r="I114" s="119"/>
      <c r="J114" s="119"/>
      <c r="K114" s="119"/>
      <c r="L114" s="119"/>
      <c r="M114" s="119"/>
      <c r="N114" s="119"/>
      <c r="O114" s="119"/>
      <c r="P114" s="119"/>
      <c r="Q114" s="119"/>
      <c r="R114" s="119"/>
      <c r="S114" s="119"/>
      <c r="T114" s="119"/>
      <c r="U114" s="119"/>
      <c r="V114" s="119"/>
      <c r="W114" s="119"/>
      <c r="X114" s="119"/>
      <c r="Y114" s="119"/>
      <c r="Z114" s="119"/>
      <c r="AA114" s="79">
        <f t="shared" si="24"/>
        <v>0</v>
      </c>
      <c r="AB114" s="64">
        <f t="shared" si="25"/>
        <v>0</v>
      </c>
    </row>
    <row r="115" spans="1:30" s="60" customFormat="1" ht="13.5" customHeight="1" outlineLevel="1">
      <c r="A115"/>
      <c r="B115" s="70">
        <v>1355</v>
      </c>
      <c r="C115" s="68">
        <v>2200</v>
      </c>
      <c r="D115" s="190" t="s">
        <v>28</v>
      </c>
      <c r="E115" s="31">
        <v>39</v>
      </c>
      <c r="F115" s="113" t="s">
        <v>256</v>
      </c>
      <c r="G115" s="138"/>
      <c r="H115" s="138"/>
      <c r="I115" s="138"/>
      <c r="J115" s="138"/>
      <c r="K115" s="138"/>
      <c r="L115" s="138"/>
      <c r="M115" s="138"/>
      <c r="N115" s="138"/>
      <c r="O115" s="138"/>
      <c r="P115" s="138"/>
      <c r="Q115" s="138"/>
      <c r="R115" s="138"/>
      <c r="S115" s="138"/>
      <c r="T115" s="138"/>
      <c r="U115" s="138"/>
      <c r="V115" s="138"/>
      <c r="W115" s="138"/>
      <c r="X115" s="138"/>
      <c r="Y115" s="138"/>
      <c r="Z115" s="138"/>
      <c r="AA115" s="79">
        <f t="shared" si="24"/>
        <v>0</v>
      </c>
      <c r="AB115" s="64">
        <f t="shared" si="25"/>
        <v>0</v>
      </c>
    </row>
    <row r="116" spans="1:30" s="60" customFormat="1" ht="13.5" customHeight="1" outlineLevel="1">
      <c r="A116"/>
      <c r="B116" s="70">
        <v>1827</v>
      </c>
      <c r="C116" s="68">
        <v>2300</v>
      </c>
      <c r="D116" s="190" t="s">
        <v>68</v>
      </c>
      <c r="E116" s="31">
        <v>49</v>
      </c>
      <c r="F116" s="113" t="s">
        <v>257</v>
      </c>
      <c r="G116" s="119"/>
      <c r="H116" s="119"/>
      <c r="I116" s="119"/>
      <c r="J116" s="119"/>
      <c r="K116" s="119"/>
      <c r="L116" s="119"/>
      <c r="M116" s="119"/>
      <c r="N116" s="119"/>
      <c r="O116" s="119"/>
      <c r="P116" s="119"/>
      <c r="Q116" s="119"/>
      <c r="R116" s="119"/>
      <c r="S116" s="119"/>
      <c r="T116" s="119"/>
      <c r="U116" s="119"/>
      <c r="V116" s="119"/>
      <c r="W116" s="119"/>
      <c r="X116" s="119"/>
      <c r="Y116" s="119"/>
      <c r="Z116" s="119"/>
      <c r="AA116" s="79">
        <f t="shared" si="24"/>
        <v>0</v>
      </c>
      <c r="AB116" s="64">
        <f t="shared" si="25"/>
        <v>0</v>
      </c>
    </row>
    <row r="117" spans="1:30" ht="13.5" customHeight="1" outlineLevel="1">
      <c r="A117" s="60"/>
      <c r="B117" s="70">
        <v>1965</v>
      </c>
      <c r="C117" s="68"/>
      <c r="D117" s="211" t="s">
        <v>208</v>
      </c>
      <c r="E117" s="216">
        <v>39</v>
      </c>
      <c r="F117" s="125" t="s">
        <v>258</v>
      </c>
      <c r="G117" s="119"/>
      <c r="H117" s="119"/>
      <c r="I117" s="119"/>
      <c r="J117" s="119"/>
      <c r="K117" s="119"/>
      <c r="L117" s="119"/>
      <c r="M117" s="119"/>
      <c r="N117" s="119"/>
      <c r="O117" s="119"/>
      <c r="P117" s="119"/>
      <c r="Q117" s="119"/>
      <c r="R117" s="119"/>
      <c r="S117" s="119"/>
      <c r="T117" s="119"/>
      <c r="U117" s="119"/>
      <c r="V117" s="119"/>
      <c r="W117" s="119"/>
      <c r="X117" s="119"/>
      <c r="Y117" s="119"/>
      <c r="Z117" s="119"/>
      <c r="AA117" s="79">
        <f t="shared" si="24"/>
        <v>0</v>
      </c>
      <c r="AB117" s="64">
        <f t="shared" si="25"/>
        <v>0</v>
      </c>
    </row>
    <row r="118" spans="1:30" ht="13.5" customHeight="1" outlineLevel="1">
      <c r="A118" s="60"/>
      <c r="B118" s="70">
        <v>1828</v>
      </c>
      <c r="C118" s="68"/>
      <c r="D118" s="190" t="s">
        <v>216</v>
      </c>
      <c r="E118" s="168">
        <v>37</v>
      </c>
      <c r="F118" s="113" t="s">
        <v>259</v>
      </c>
      <c r="G118" s="119"/>
      <c r="H118" s="119"/>
      <c r="I118" s="119"/>
      <c r="J118" s="119"/>
      <c r="K118" s="119"/>
      <c r="L118" s="119"/>
      <c r="M118" s="119"/>
      <c r="N118" s="119"/>
      <c r="O118" s="119"/>
      <c r="P118" s="119"/>
      <c r="Q118" s="119"/>
      <c r="R118" s="119"/>
      <c r="S118" s="119"/>
      <c r="T118" s="119"/>
      <c r="U118" s="119"/>
      <c r="V118" s="119"/>
      <c r="W118" s="119"/>
      <c r="X118" s="119"/>
      <c r="Y118" s="119"/>
      <c r="Z118" s="119"/>
      <c r="AA118" s="79">
        <f t="shared" si="24"/>
        <v>0</v>
      </c>
      <c r="AB118" s="64">
        <f t="shared" si="25"/>
        <v>0</v>
      </c>
    </row>
    <row r="119" spans="1:30" s="235" customFormat="1" ht="13.5" customHeight="1" outlineLevel="1">
      <c r="A119" s="60"/>
      <c r="B119" s="70">
        <v>1966</v>
      </c>
      <c r="C119" s="68"/>
      <c r="D119" s="190" t="s">
        <v>209</v>
      </c>
      <c r="E119" s="168">
        <v>39</v>
      </c>
      <c r="F119" s="125" t="s">
        <v>260</v>
      </c>
      <c r="G119" s="119"/>
      <c r="H119" s="119"/>
      <c r="I119" s="119"/>
      <c r="J119" s="119"/>
      <c r="K119" s="119"/>
      <c r="L119" s="119"/>
      <c r="M119" s="119"/>
      <c r="N119" s="119"/>
      <c r="O119" s="119"/>
      <c r="P119" s="119"/>
      <c r="Q119" s="119"/>
      <c r="R119" s="119"/>
      <c r="S119" s="119"/>
      <c r="T119" s="119"/>
      <c r="U119" s="119"/>
      <c r="V119" s="119"/>
      <c r="W119" s="119"/>
      <c r="X119" s="119"/>
      <c r="Y119" s="119"/>
      <c r="Z119" s="119"/>
      <c r="AA119" s="79">
        <f t="shared" si="24"/>
        <v>0</v>
      </c>
      <c r="AB119" s="64">
        <f t="shared" si="25"/>
        <v>0</v>
      </c>
      <c r="AC119" s="242"/>
      <c r="AD119" s="242"/>
    </row>
    <row r="120" spans="1:30" ht="13.5" customHeight="1">
      <c r="B120" s="49"/>
      <c r="C120" s="49"/>
      <c r="D120" s="65" t="s">
        <v>72</v>
      </c>
      <c r="E120" s="26"/>
      <c r="F120" s="74"/>
      <c r="G120" s="88"/>
      <c r="H120" s="88"/>
      <c r="I120" s="88"/>
      <c r="J120" s="88"/>
      <c r="K120" s="88"/>
      <c r="L120" s="88"/>
      <c r="M120" s="88"/>
      <c r="N120" s="88"/>
      <c r="O120" s="88"/>
      <c r="P120" s="88"/>
      <c r="Q120" s="88"/>
      <c r="R120" s="88"/>
      <c r="S120" s="88"/>
      <c r="T120" s="88"/>
      <c r="U120" s="88"/>
      <c r="V120" s="88"/>
      <c r="W120" s="88"/>
      <c r="X120" s="88"/>
      <c r="Y120" s="88"/>
      <c r="Z120" s="88"/>
      <c r="AA120" s="87"/>
    </row>
    <row r="121" spans="1:30" s="49" customFormat="1" ht="13.5" customHeight="1" outlineLevel="1">
      <c r="A121" s="49">
        <v>1</v>
      </c>
      <c r="B121" s="68">
        <v>1441</v>
      </c>
      <c r="C121" s="68">
        <v>400</v>
      </c>
      <c r="D121" s="217" t="s">
        <v>29</v>
      </c>
      <c r="E121" s="31">
        <v>56</v>
      </c>
      <c r="F121" s="132"/>
      <c r="G121" s="119"/>
      <c r="H121" s="119"/>
      <c r="I121" s="119"/>
      <c r="J121" s="119"/>
      <c r="K121" s="119"/>
      <c r="L121" s="119"/>
      <c r="M121" s="119"/>
      <c r="N121" s="119"/>
      <c r="O121" s="119"/>
      <c r="P121" s="119"/>
      <c r="Q121" s="119"/>
      <c r="R121" s="119"/>
      <c r="S121" s="119"/>
      <c r="T121" s="119"/>
      <c r="U121" s="119"/>
      <c r="V121" s="119"/>
      <c r="W121" s="119"/>
      <c r="X121" s="119"/>
      <c r="Y121" s="119"/>
      <c r="Z121" s="119"/>
      <c r="AA121" s="79">
        <f t="shared" ref="AA121:AA135" si="26">SUM(G121:Z121)</f>
        <v>0</v>
      </c>
      <c r="AB121" s="64">
        <f>AA121*E121</f>
        <v>0</v>
      </c>
    </row>
    <row r="122" spans="1:30" s="60" customFormat="1" ht="13.5" customHeight="1" outlineLevel="1">
      <c r="A122" s="49">
        <v>2</v>
      </c>
      <c r="B122" s="68">
        <v>1465</v>
      </c>
      <c r="C122" s="68">
        <v>2800</v>
      </c>
      <c r="D122" s="218" t="s">
        <v>63</v>
      </c>
      <c r="E122" s="219">
        <v>32</v>
      </c>
      <c r="F122" s="132"/>
      <c r="G122" s="119"/>
      <c r="H122" s="119"/>
      <c r="I122" s="119"/>
      <c r="J122" s="119"/>
      <c r="K122" s="119"/>
      <c r="L122" s="119"/>
      <c r="M122" s="119"/>
      <c r="N122" s="119"/>
      <c r="O122" s="119"/>
      <c r="P122" s="119"/>
      <c r="Q122" s="119"/>
      <c r="R122" s="119"/>
      <c r="S122" s="119"/>
      <c r="T122" s="119"/>
      <c r="U122" s="119"/>
      <c r="V122" s="119"/>
      <c r="W122" s="119"/>
      <c r="X122" s="119"/>
      <c r="Y122" s="119"/>
      <c r="Z122" s="119"/>
      <c r="AA122" s="79">
        <f t="shared" si="26"/>
        <v>0</v>
      </c>
      <c r="AB122" s="64">
        <f t="shared" ref="AB122:AB135" si="27">AA122*E122</f>
        <v>0</v>
      </c>
    </row>
    <row r="123" spans="1:30" s="60" customFormat="1" ht="13.5" customHeight="1" outlineLevel="1">
      <c r="A123" s="49">
        <v>3</v>
      </c>
      <c r="B123" s="68">
        <v>1463</v>
      </c>
      <c r="C123" s="68">
        <v>2600</v>
      </c>
      <c r="D123" s="192" t="s">
        <v>64</v>
      </c>
      <c r="E123" s="219">
        <v>32</v>
      </c>
      <c r="F123" s="132"/>
      <c r="G123" s="119"/>
      <c r="H123" s="119"/>
      <c r="I123" s="119"/>
      <c r="J123" s="119"/>
      <c r="K123" s="119"/>
      <c r="L123" s="119"/>
      <c r="M123" s="119"/>
      <c r="N123" s="119"/>
      <c r="O123" s="119"/>
      <c r="P123" s="119"/>
      <c r="Q123" s="119"/>
      <c r="R123" s="119"/>
      <c r="S123" s="119"/>
      <c r="T123" s="119"/>
      <c r="U123" s="119"/>
      <c r="V123" s="119"/>
      <c r="W123" s="119"/>
      <c r="X123" s="119"/>
      <c r="Y123" s="119"/>
      <c r="Z123" s="119"/>
      <c r="AA123" s="79">
        <f t="shared" si="26"/>
        <v>0</v>
      </c>
      <c r="AB123" s="64">
        <f t="shared" si="27"/>
        <v>0</v>
      </c>
    </row>
    <row r="124" spans="1:30" s="60" customFormat="1" ht="13.5" customHeight="1" outlineLevel="1">
      <c r="A124" s="49">
        <v>5</v>
      </c>
      <c r="B124" s="68">
        <v>1744</v>
      </c>
      <c r="C124" s="68"/>
      <c r="D124" s="192" t="s">
        <v>375</v>
      </c>
      <c r="E124" s="219">
        <v>45</v>
      </c>
      <c r="F124" s="132"/>
      <c r="G124" s="119"/>
      <c r="H124" s="119"/>
      <c r="I124" s="119"/>
      <c r="J124" s="119"/>
      <c r="K124" s="119"/>
      <c r="L124" s="119"/>
      <c r="M124" s="119"/>
      <c r="N124" s="119"/>
      <c r="O124" s="119"/>
      <c r="P124" s="119"/>
      <c r="Q124" s="119"/>
      <c r="R124" s="119"/>
      <c r="S124" s="119"/>
      <c r="T124" s="119"/>
      <c r="U124" s="119"/>
      <c r="V124" s="119"/>
      <c r="W124" s="119"/>
      <c r="X124" s="119"/>
      <c r="Y124" s="119"/>
      <c r="Z124" s="119"/>
      <c r="AA124" s="79">
        <f t="shared" si="26"/>
        <v>0</v>
      </c>
      <c r="AB124" s="64">
        <f t="shared" si="27"/>
        <v>0</v>
      </c>
    </row>
    <row r="125" spans="1:30" s="60" customFormat="1" ht="13.5" customHeight="1" outlineLevel="1">
      <c r="B125" s="68"/>
      <c r="C125" s="68"/>
      <c r="D125" s="192" t="s">
        <v>416</v>
      </c>
      <c r="E125" s="219">
        <v>45</v>
      </c>
      <c r="F125" s="132"/>
      <c r="G125" s="119"/>
      <c r="H125" s="119"/>
      <c r="I125" s="119"/>
      <c r="J125" s="119"/>
      <c r="K125" s="119"/>
      <c r="L125" s="119"/>
      <c r="M125" s="119"/>
      <c r="N125" s="119"/>
      <c r="O125" s="119"/>
      <c r="P125" s="119"/>
      <c r="Q125" s="119"/>
      <c r="R125" s="119"/>
      <c r="S125" s="119"/>
      <c r="T125" s="119"/>
      <c r="U125" s="119"/>
      <c r="V125" s="119"/>
      <c r="W125" s="119"/>
      <c r="X125" s="119"/>
      <c r="Y125" s="119"/>
      <c r="Z125" s="119"/>
      <c r="AA125" s="79">
        <f t="shared" si="26"/>
        <v>0</v>
      </c>
      <c r="AB125" s="64">
        <f t="shared" si="27"/>
        <v>0</v>
      </c>
    </row>
    <row r="126" spans="1:30" s="60" customFormat="1" ht="13.5" customHeight="1" outlineLevel="1">
      <c r="B126" s="68">
        <v>1745</v>
      </c>
      <c r="C126" s="68"/>
      <c r="D126" s="192" t="s">
        <v>184</v>
      </c>
      <c r="E126" s="219">
        <v>45</v>
      </c>
      <c r="F126" s="132"/>
      <c r="G126" s="119"/>
      <c r="H126" s="119"/>
      <c r="I126" s="119"/>
      <c r="J126" s="119"/>
      <c r="K126" s="119"/>
      <c r="L126" s="119"/>
      <c r="M126" s="119"/>
      <c r="N126" s="119"/>
      <c r="O126" s="119"/>
      <c r="P126" s="119"/>
      <c r="Q126" s="119"/>
      <c r="R126" s="119"/>
      <c r="S126" s="119"/>
      <c r="T126" s="119"/>
      <c r="U126" s="119"/>
      <c r="V126" s="119"/>
      <c r="W126" s="119"/>
      <c r="X126" s="119"/>
      <c r="Y126" s="119"/>
      <c r="Z126" s="119"/>
      <c r="AA126" s="79">
        <f t="shared" si="26"/>
        <v>0</v>
      </c>
      <c r="AB126" s="64">
        <f t="shared" si="27"/>
        <v>0</v>
      </c>
    </row>
    <row r="127" spans="1:30" s="60" customFormat="1" ht="13.5" customHeight="1" outlineLevel="1">
      <c r="B127" s="68"/>
      <c r="C127" s="68"/>
      <c r="D127" s="192" t="s">
        <v>420</v>
      </c>
      <c r="E127" s="219">
        <v>95</v>
      </c>
      <c r="F127" s="154"/>
      <c r="G127" s="155"/>
      <c r="H127" s="155"/>
      <c r="I127" s="155"/>
      <c r="J127" s="155"/>
      <c r="K127" s="155"/>
      <c r="L127" s="155"/>
      <c r="M127" s="155"/>
      <c r="N127" s="155"/>
      <c r="O127" s="155"/>
      <c r="P127" s="155"/>
      <c r="Q127" s="155"/>
      <c r="R127" s="155"/>
      <c r="S127" s="155"/>
      <c r="T127" s="155"/>
      <c r="U127" s="155"/>
      <c r="V127" s="155"/>
      <c r="W127" s="155"/>
      <c r="X127" s="155"/>
      <c r="Y127" s="155"/>
      <c r="Z127" s="155"/>
      <c r="AA127" s="79">
        <f t="shared" ref="AA127" si="28">SUM(G127:Z127)</f>
        <v>0</v>
      </c>
      <c r="AB127" s="64">
        <f t="shared" si="27"/>
        <v>0</v>
      </c>
    </row>
    <row r="128" spans="1:30" s="49" customFormat="1" ht="13.5" customHeight="1" outlineLevel="1">
      <c r="A128" s="60"/>
      <c r="B128" s="68">
        <v>1730</v>
      </c>
      <c r="C128" s="68"/>
      <c r="D128" s="192" t="s">
        <v>376</v>
      </c>
      <c r="E128" s="219">
        <v>27</v>
      </c>
      <c r="F128" s="132"/>
      <c r="G128" s="119"/>
      <c r="H128" s="119"/>
      <c r="I128" s="119"/>
      <c r="J128" s="119"/>
      <c r="K128" s="119"/>
      <c r="L128" s="119"/>
      <c r="M128" s="119"/>
      <c r="N128" s="119"/>
      <c r="O128" s="119"/>
      <c r="P128" s="119"/>
      <c r="Q128" s="119"/>
      <c r="R128" s="119"/>
      <c r="S128" s="119"/>
      <c r="T128" s="119"/>
      <c r="U128" s="119"/>
      <c r="V128" s="119"/>
      <c r="W128" s="119"/>
      <c r="X128" s="119"/>
      <c r="Y128" s="119"/>
      <c r="Z128" s="119"/>
      <c r="AA128" s="79">
        <f t="shared" si="26"/>
        <v>0</v>
      </c>
      <c r="AB128" s="64">
        <f t="shared" si="27"/>
        <v>0</v>
      </c>
    </row>
    <row r="129" spans="1:28" s="60" customFormat="1" ht="13.5" customHeight="1" outlineLevel="1">
      <c r="B129" s="68">
        <v>1484</v>
      </c>
      <c r="C129" s="68">
        <v>4700</v>
      </c>
      <c r="D129" s="192" t="s">
        <v>65</v>
      </c>
      <c r="E129" s="219">
        <v>27</v>
      </c>
      <c r="F129" s="132"/>
      <c r="G129" s="119"/>
      <c r="H129" s="119"/>
      <c r="I129" s="119"/>
      <c r="J129" s="119"/>
      <c r="K129" s="119"/>
      <c r="L129" s="119"/>
      <c r="M129" s="119"/>
      <c r="N129" s="119"/>
      <c r="O129" s="119"/>
      <c r="P129" s="119"/>
      <c r="Q129" s="119"/>
      <c r="R129" s="119"/>
      <c r="S129" s="119"/>
      <c r="T129" s="119"/>
      <c r="U129" s="119"/>
      <c r="V129" s="119"/>
      <c r="W129" s="119"/>
      <c r="X129" s="119"/>
      <c r="Y129" s="119"/>
      <c r="Z129" s="119"/>
      <c r="AA129" s="79">
        <f t="shared" si="26"/>
        <v>0</v>
      </c>
      <c r="AB129" s="64">
        <f t="shared" si="27"/>
        <v>0</v>
      </c>
    </row>
    <row r="130" spans="1:28" s="49" customFormat="1" ht="13.5" customHeight="1" outlineLevel="1">
      <c r="A130" s="60"/>
      <c r="B130" s="68">
        <v>1453</v>
      </c>
      <c r="C130" s="68">
        <v>1600</v>
      </c>
      <c r="D130" s="192" t="s">
        <v>66</v>
      </c>
      <c r="E130" s="219">
        <v>27</v>
      </c>
      <c r="F130" s="132"/>
      <c r="G130" s="119"/>
      <c r="H130" s="119"/>
      <c r="I130" s="119"/>
      <c r="J130" s="119"/>
      <c r="K130" s="119"/>
      <c r="L130" s="119"/>
      <c r="M130" s="119"/>
      <c r="N130" s="119"/>
      <c r="O130" s="119"/>
      <c r="P130" s="119"/>
      <c r="Q130" s="119"/>
      <c r="R130" s="119"/>
      <c r="S130" s="119"/>
      <c r="T130" s="119"/>
      <c r="U130" s="119"/>
      <c r="V130" s="119"/>
      <c r="W130" s="119"/>
      <c r="X130" s="119"/>
      <c r="Y130" s="119"/>
      <c r="Z130" s="119"/>
      <c r="AA130" s="79">
        <f t="shared" si="26"/>
        <v>0</v>
      </c>
      <c r="AB130" s="64">
        <f t="shared" si="27"/>
        <v>0</v>
      </c>
    </row>
    <row r="131" spans="1:28" s="49" customFormat="1" ht="13.5" customHeight="1" outlineLevel="1">
      <c r="A131" s="49">
        <v>8</v>
      </c>
      <c r="B131" s="68">
        <v>1730</v>
      </c>
      <c r="C131" s="68"/>
      <c r="D131" s="192" t="s">
        <v>371</v>
      </c>
      <c r="E131" s="219">
        <v>27</v>
      </c>
      <c r="F131" s="132"/>
      <c r="G131" s="119"/>
      <c r="H131" s="119"/>
      <c r="I131" s="119"/>
      <c r="J131" s="119"/>
      <c r="K131" s="119"/>
      <c r="L131" s="119"/>
      <c r="M131" s="119"/>
      <c r="N131" s="119"/>
      <c r="O131" s="119"/>
      <c r="P131" s="119"/>
      <c r="Q131" s="119"/>
      <c r="R131" s="119"/>
      <c r="S131" s="119"/>
      <c r="T131" s="119"/>
      <c r="U131" s="119"/>
      <c r="V131" s="119"/>
      <c r="W131" s="119"/>
      <c r="X131" s="119"/>
      <c r="Y131" s="119"/>
      <c r="Z131" s="119"/>
      <c r="AA131" s="79">
        <f t="shared" si="26"/>
        <v>0</v>
      </c>
      <c r="AB131" s="64">
        <f t="shared" si="27"/>
        <v>0</v>
      </c>
    </row>
    <row r="132" spans="1:28" ht="13.5" customHeight="1" outlineLevel="1">
      <c r="A132" s="60"/>
      <c r="B132" s="68"/>
      <c r="C132" s="68"/>
      <c r="D132" s="192" t="s">
        <v>382</v>
      </c>
      <c r="E132" s="219">
        <v>27</v>
      </c>
      <c r="F132" s="132"/>
      <c r="G132" s="133"/>
      <c r="H132" s="133"/>
      <c r="I132" s="133"/>
      <c r="J132" s="133"/>
      <c r="K132" s="133"/>
      <c r="L132" s="133"/>
      <c r="M132" s="133"/>
      <c r="N132" s="133"/>
      <c r="O132" s="133"/>
      <c r="P132" s="133"/>
      <c r="Q132" s="133"/>
      <c r="R132" s="133"/>
      <c r="S132" s="133"/>
      <c r="T132" s="133"/>
      <c r="U132" s="133"/>
      <c r="V132" s="133"/>
      <c r="W132" s="133"/>
      <c r="X132" s="133"/>
      <c r="Y132" s="133"/>
      <c r="Z132" s="133"/>
      <c r="AA132" s="104">
        <f>SUM(G132:Z132)</f>
        <v>0</v>
      </c>
      <c r="AB132" s="64">
        <f>AA132*E132</f>
        <v>0</v>
      </c>
    </row>
    <row r="133" spans="1:28" ht="13.5" customHeight="1" outlineLevel="1">
      <c r="A133" s="49">
        <v>12</v>
      </c>
      <c r="B133" s="68">
        <v>1743</v>
      </c>
      <c r="C133" s="68"/>
      <c r="D133" s="192" t="s">
        <v>183</v>
      </c>
      <c r="E133" s="219">
        <v>27</v>
      </c>
      <c r="F133" s="132"/>
      <c r="G133" s="119"/>
      <c r="H133" s="119"/>
      <c r="I133" s="119"/>
      <c r="J133" s="119"/>
      <c r="K133" s="119"/>
      <c r="L133" s="119"/>
      <c r="M133" s="119"/>
      <c r="N133" s="119"/>
      <c r="O133" s="119"/>
      <c r="P133" s="119"/>
      <c r="Q133" s="119"/>
      <c r="R133" s="119"/>
      <c r="S133" s="119"/>
      <c r="T133" s="119"/>
      <c r="U133" s="119"/>
      <c r="V133" s="119"/>
      <c r="W133" s="119"/>
      <c r="X133" s="119"/>
      <c r="Y133" s="119"/>
      <c r="Z133" s="119"/>
      <c r="AA133" s="79">
        <f t="shared" si="26"/>
        <v>0</v>
      </c>
      <c r="AB133" s="64">
        <f>AA133*E133</f>
        <v>0</v>
      </c>
    </row>
    <row r="134" spans="1:28" ht="13.5" customHeight="1" outlineLevel="1">
      <c r="A134" s="49">
        <v>13</v>
      </c>
      <c r="B134" s="68"/>
      <c r="C134" s="68"/>
      <c r="D134" s="192" t="s">
        <v>195</v>
      </c>
      <c r="E134" s="219">
        <v>27</v>
      </c>
      <c r="F134" s="132"/>
      <c r="G134" s="119"/>
      <c r="H134" s="119"/>
      <c r="I134" s="119"/>
      <c r="J134" s="119"/>
      <c r="K134" s="119"/>
      <c r="L134" s="119"/>
      <c r="M134" s="119"/>
      <c r="N134" s="119"/>
      <c r="O134" s="119"/>
      <c r="P134" s="119"/>
      <c r="Q134" s="119"/>
      <c r="R134" s="119"/>
      <c r="S134" s="119"/>
      <c r="T134" s="119"/>
      <c r="U134" s="119"/>
      <c r="V134" s="119"/>
      <c r="W134" s="119"/>
      <c r="X134" s="119"/>
      <c r="Y134" s="119"/>
      <c r="Z134" s="119"/>
      <c r="AA134" s="79">
        <f t="shared" si="26"/>
        <v>0</v>
      </c>
      <c r="AB134" s="64">
        <f>AA134*E134</f>
        <v>0</v>
      </c>
    </row>
    <row r="135" spans="1:28" ht="13.5" customHeight="1" outlineLevel="1">
      <c r="A135" s="49">
        <v>17</v>
      </c>
      <c r="B135" s="68">
        <v>1454</v>
      </c>
      <c r="C135" s="68">
        <v>1700</v>
      </c>
      <c r="D135" s="220" t="s">
        <v>82</v>
      </c>
      <c r="E135" s="199">
        <v>31</v>
      </c>
      <c r="F135" s="132"/>
      <c r="G135" s="119"/>
      <c r="H135" s="119"/>
      <c r="I135" s="119"/>
      <c r="J135" s="119"/>
      <c r="K135" s="119"/>
      <c r="L135" s="119"/>
      <c r="M135" s="119"/>
      <c r="N135" s="119"/>
      <c r="O135" s="119"/>
      <c r="P135" s="119"/>
      <c r="Q135" s="119"/>
      <c r="R135" s="119"/>
      <c r="S135" s="119"/>
      <c r="T135" s="119"/>
      <c r="U135" s="119"/>
      <c r="V135" s="119"/>
      <c r="W135" s="119"/>
      <c r="X135" s="119"/>
      <c r="Y135" s="119"/>
      <c r="Z135" s="119"/>
      <c r="AA135" s="79">
        <f t="shared" si="26"/>
        <v>0</v>
      </c>
      <c r="AB135" s="64">
        <f t="shared" si="27"/>
        <v>0</v>
      </c>
    </row>
    <row r="136" spans="1:28" ht="13.5" customHeight="1">
      <c r="B136" s="49"/>
      <c r="C136" s="49"/>
      <c r="D136" s="65" t="s">
        <v>13</v>
      </c>
      <c r="E136" s="65"/>
      <c r="F136" s="74"/>
      <c r="G136" s="88"/>
      <c r="H136" s="88"/>
      <c r="I136" s="88"/>
      <c r="J136" s="88"/>
      <c r="K136" s="88"/>
      <c r="L136" s="88"/>
      <c r="M136" s="88"/>
      <c r="N136" s="88"/>
      <c r="O136" s="88"/>
      <c r="P136" s="88"/>
      <c r="Q136" s="88"/>
      <c r="R136" s="88"/>
      <c r="S136" s="88"/>
      <c r="T136" s="88"/>
      <c r="U136" s="88"/>
      <c r="V136" s="88"/>
      <c r="W136" s="88"/>
      <c r="X136" s="88"/>
      <c r="Y136" s="88"/>
      <c r="Z136" s="88"/>
      <c r="AA136" s="87"/>
    </row>
    <row r="137" spans="1:28" ht="13.5" customHeight="1" outlineLevel="1">
      <c r="B137" s="70">
        <v>1851</v>
      </c>
      <c r="C137" s="68">
        <v>100</v>
      </c>
      <c r="D137" s="221" t="s">
        <v>30</v>
      </c>
      <c r="E137" s="31">
        <v>58</v>
      </c>
      <c r="F137" s="113" t="s">
        <v>222</v>
      </c>
      <c r="G137" s="119"/>
      <c r="H137" s="119"/>
      <c r="I137" s="119"/>
      <c r="J137" s="119"/>
      <c r="K137" s="119"/>
      <c r="L137" s="119"/>
      <c r="M137" s="119"/>
      <c r="N137" s="119"/>
      <c r="O137" s="119"/>
      <c r="P137" s="119"/>
      <c r="Q137" s="119"/>
      <c r="R137" s="119"/>
      <c r="S137" s="119"/>
      <c r="T137" s="119"/>
      <c r="U137" s="119"/>
      <c r="V137" s="119"/>
      <c r="W137" s="119"/>
      <c r="X137" s="119"/>
      <c r="Y137" s="119"/>
      <c r="Z137" s="119"/>
      <c r="AA137" s="79">
        <f t="shared" ref="AA137:AA167" si="29">SUM(G137:Z137)</f>
        <v>0</v>
      </c>
      <c r="AB137" s="34">
        <f t="shared" ref="AB137:AB167" si="30">AA137*E137</f>
        <v>0</v>
      </c>
    </row>
    <row r="138" spans="1:28" ht="13.5" customHeight="1" outlineLevel="1">
      <c r="B138" s="70">
        <v>1846</v>
      </c>
      <c r="C138" s="68">
        <v>300</v>
      </c>
      <c r="D138" s="192" t="s">
        <v>31</v>
      </c>
      <c r="E138" s="31">
        <v>98</v>
      </c>
      <c r="F138" s="113" t="s">
        <v>223</v>
      </c>
      <c r="G138" s="119"/>
      <c r="H138" s="119"/>
      <c r="I138" s="119"/>
      <c r="J138" s="119"/>
      <c r="K138" s="119"/>
      <c r="L138" s="119"/>
      <c r="M138" s="119"/>
      <c r="N138" s="119"/>
      <c r="O138" s="119"/>
      <c r="P138" s="119"/>
      <c r="Q138" s="119"/>
      <c r="R138" s="119"/>
      <c r="S138" s="119"/>
      <c r="T138" s="119"/>
      <c r="U138" s="119"/>
      <c r="V138" s="119"/>
      <c r="W138" s="119"/>
      <c r="X138" s="119"/>
      <c r="Y138" s="119"/>
      <c r="Z138" s="119"/>
      <c r="AA138" s="79">
        <f t="shared" si="29"/>
        <v>0</v>
      </c>
      <c r="AB138" s="34">
        <f t="shared" si="30"/>
        <v>0</v>
      </c>
    </row>
    <row r="139" spans="1:28" ht="13.5" customHeight="1" outlineLevel="1">
      <c r="B139" s="70">
        <v>1847</v>
      </c>
      <c r="C139" s="68">
        <v>400</v>
      </c>
      <c r="D139" s="192" t="s">
        <v>32</v>
      </c>
      <c r="E139" s="31">
        <v>98</v>
      </c>
      <c r="F139" s="113" t="s">
        <v>224</v>
      </c>
      <c r="G139" s="119"/>
      <c r="H139" s="119"/>
      <c r="I139" s="119"/>
      <c r="J139" s="119"/>
      <c r="K139" s="119"/>
      <c r="L139" s="119"/>
      <c r="M139" s="119"/>
      <c r="N139" s="119"/>
      <c r="O139" s="119"/>
      <c r="P139" s="119"/>
      <c r="Q139" s="119"/>
      <c r="R139" s="119"/>
      <c r="S139" s="119"/>
      <c r="T139" s="119"/>
      <c r="U139" s="119"/>
      <c r="V139" s="119"/>
      <c r="W139" s="119"/>
      <c r="X139" s="119"/>
      <c r="Y139" s="119"/>
      <c r="Z139" s="119"/>
      <c r="AA139" s="79">
        <f t="shared" si="29"/>
        <v>0</v>
      </c>
      <c r="AB139" s="34">
        <f t="shared" si="30"/>
        <v>0</v>
      </c>
    </row>
    <row r="140" spans="1:28" ht="13.5" customHeight="1" outlineLevel="1">
      <c r="B140" s="70">
        <v>2097</v>
      </c>
      <c r="C140" s="68">
        <v>500</v>
      </c>
      <c r="D140" s="192" t="s">
        <v>33</v>
      </c>
      <c r="E140" s="31">
        <v>112</v>
      </c>
      <c r="F140" s="113" t="s">
        <v>225</v>
      </c>
      <c r="G140" s="119"/>
      <c r="H140" s="119"/>
      <c r="I140" s="119"/>
      <c r="J140" s="119"/>
      <c r="K140" s="119"/>
      <c r="L140" s="119"/>
      <c r="M140" s="119"/>
      <c r="N140" s="119"/>
      <c r="O140" s="119"/>
      <c r="P140" s="119"/>
      <c r="Q140" s="119"/>
      <c r="R140" s="119"/>
      <c r="S140" s="119"/>
      <c r="T140" s="119"/>
      <c r="U140" s="119"/>
      <c r="V140" s="119"/>
      <c r="W140" s="119"/>
      <c r="X140" s="119"/>
      <c r="Y140" s="119"/>
      <c r="Z140" s="119"/>
      <c r="AA140" s="79">
        <f t="shared" si="29"/>
        <v>0</v>
      </c>
      <c r="AB140" s="34">
        <f t="shared" si="30"/>
        <v>0</v>
      </c>
    </row>
    <row r="141" spans="1:28" ht="13.5" customHeight="1" outlineLevel="1">
      <c r="B141" s="70">
        <v>1849</v>
      </c>
      <c r="C141" s="68">
        <v>600</v>
      </c>
      <c r="D141" s="192" t="s">
        <v>39</v>
      </c>
      <c r="E141" s="31">
        <v>92</v>
      </c>
      <c r="F141" s="113" t="s">
        <v>226</v>
      </c>
      <c r="G141" s="119"/>
      <c r="H141" s="119"/>
      <c r="I141" s="119"/>
      <c r="J141" s="119"/>
      <c r="K141" s="119"/>
      <c r="L141" s="119"/>
      <c r="M141" s="119"/>
      <c r="N141" s="119"/>
      <c r="O141" s="119"/>
      <c r="P141" s="119"/>
      <c r="Q141" s="119"/>
      <c r="R141" s="119"/>
      <c r="S141" s="119"/>
      <c r="T141" s="119"/>
      <c r="U141" s="119"/>
      <c r="V141" s="119"/>
      <c r="W141" s="119"/>
      <c r="X141" s="119"/>
      <c r="Y141" s="119"/>
      <c r="Z141" s="119"/>
      <c r="AA141" s="79">
        <f t="shared" si="29"/>
        <v>0</v>
      </c>
      <c r="AB141" s="34">
        <f t="shared" si="30"/>
        <v>0</v>
      </c>
    </row>
    <row r="142" spans="1:28" s="60" customFormat="1" ht="13.5" customHeight="1" outlineLevel="1">
      <c r="A142"/>
      <c r="B142" s="70">
        <v>1850</v>
      </c>
      <c r="C142" s="68">
        <v>200</v>
      </c>
      <c r="D142" s="192" t="s">
        <v>74</v>
      </c>
      <c r="E142" s="31">
        <v>92</v>
      </c>
      <c r="F142" s="113" t="s">
        <v>227</v>
      </c>
      <c r="G142" s="119"/>
      <c r="H142" s="119"/>
      <c r="I142" s="119"/>
      <c r="J142" s="119"/>
      <c r="K142" s="119"/>
      <c r="L142" s="119"/>
      <c r="M142" s="119"/>
      <c r="N142" s="119"/>
      <c r="O142" s="119"/>
      <c r="P142" s="119"/>
      <c r="Q142" s="119"/>
      <c r="R142" s="119"/>
      <c r="S142" s="119"/>
      <c r="T142" s="119"/>
      <c r="U142" s="119"/>
      <c r="V142" s="119"/>
      <c r="W142" s="119"/>
      <c r="X142" s="119"/>
      <c r="Y142" s="119"/>
      <c r="Z142" s="119"/>
      <c r="AA142" s="79">
        <f t="shared" si="29"/>
        <v>0</v>
      </c>
      <c r="AB142" s="34">
        <f t="shared" si="30"/>
        <v>0</v>
      </c>
    </row>
    <row r="143" spans="1:28" s="60" customFormat="1" ht="13.5" customHeight="1" outlineLevel="1">
      <c r="A143"/>
      <c r="B143" s="70">
        <v>1402</v>
      </c>
      <c r="C143" s="68">
        <v>105</v>
      </c>
      <c r="D143" s="192" t="s">
        <v>77</v>
      </c>
      <c r="E143" s="31">
        <v>115</v>
      </c>
      <c r="F143" s="113" t="s">
        <v>228</v>
      </c>
      <c r="G143" s="119"/>
      <c r="H143" s="119"/>
      <c r="I143" s="119"/>
      <c r="J143" s="119"/>
      <c r="K143" s="119"/>
      <c r="L143" s="119"/>
      <c r="M143" s="119"/>
      <c r="N143" s="119"/>
      <c r="O143" s="119"/>
      <c r="P143" s="119"/>
      <c r="Q143" s="119"/>
      <c r="R143" s="119"/>
      <c r="S143" s="119"/>
      <c r="T143" s="119"/>
      <c r="U143" s="119"/>
      <c r="V143" s="119"/>
      <c r="W143" s="119"/>
      <c r="X143" s="119"/>
      <c r="Y143" s="119"/>
      <c r="Z143" s="119"/>
      <c r="AA143" s="79">
        <f t="shared" si="29"/>
        <v>0</v>
      </c>
      <c r="AB143" s="34">
        <f t="shared" si="30"/>
        <v>0</v>
      </c>
    </row>
    <row r="144" spans="1:28" ht="13.5" customHeight="1" outlineLevel="1">
      <c r="A144" s="49"/>
      <c r="B144" s="70">
        <v>1853</v>
      </c>
      <c r="C144" s="68"/>
      <c r="D144" s="192" t="s">
        <v>192</v>
      </c>
      <c r="E144" s="31">
        <v>81</v>
      </c>
      <c r="F144" s="125" t="s">
        <v>229</v>
      </c>
      <c r="G144" s="119"/>
      <c r="H144" s="119"/>
      <c r="I144" s="119"/>
      <c r="J144" s="119"/>
      <c r="K144" s="119"/>
      <c r="L144" s="119"/>
      <c r="M144" s="119"/>
      <c r="N144" s="119"/>
      <c r="O144" s="119"/>
      <c r="P144" s="119"/>
      <c r="Q144" s="119"/>
      <c r="R144" s="119"/>
      <c r="S144" s="119"/>
      <c r="T144" s="119"/>
      <c r="U144" s="119"/>
      <c r="V144" s="119"/>
      <c r="W144" s="119"/>
      <c r="X144" s="119"/>
      <c r="Y144" s="119"/>
      <c r="Z144" s="119"/>
      <c r="AA144" s="79">
        <f t="shared" si="29"/>
        <v>0</v>
      </c>
      <c r="AB144" s="53">
        <f t="shared" si="30"/>
        <v>0</v>
      </c>
    </row>
    <row r="145" spans="1:28" s="60" customFormat="1" ht="13.5" customHeight="1" outlineLevel="1">
      <c r="B145" s="70">
        <v>2098</v>
      </c>
      <c r="C145" s="68"/>
      <c r="D145" s="192" t="s">
        <v>385</v>
      </c>
      <c r="E145" s="31">
        <v>81</v>
      </c>
      <c r="F145" s="125"/>
      <c r="G145" s="124"/>
      <c r="H145" s="124"/>
      <c r="I145" s="124"/>
      <c r="J145" s="124"/>
      <c r="K145" s="124"/>
      <c r="L145" s="124"/>
      <c r="M145" s="124"/>
      <c r="N145" s="124"/>
      <c r="O145" s="124"/>
      <c r="P145" s="124"/>
      <c r="Q145" s="124"/>
      <c r="R145" s="124"/>
      <c r="S145" s="124"/>
      <c r="T145" s="124"/>
      <c r="U145" s="124"/>
      <c r="V145" s="124"/>
      <c r="W145" s="124"/>
      <c r="X145" s="124"/>
      <c r="Y145" s="124"/>
      <c r="Z145" s="124"/>
      <c r="AA145" s="79">
        <f>SUM(G145:Z145)</f>
        <v>0</v>
      </c>
      <c r="AB145" s="64">
        <f>AA145*E145</f>
        <v>0</v>
      </c>
    </row>
    <row r="146" spans="1:28" s="60" customFormat="1" ht="13.5" customHeight="1" outlineLevel="1">
      <c r="B146" s="70">
        <v>2099</v>
      </c>
      <c r="C146" s="68"/>
      <c r="D146" s="192" t="s">
        <v>386</v>
      </c>
      <c r="E146" s="31">
        <v>85</v>
      </c>
      <c r="F146" s="125"/>
      <c r="G146" s="124"/>
      <c r="H146" s="124"/>
      <c r="I146" s="124"/>
      <c r="J146" s="124"/>
      <c r="K146" s="124"/>
      <c r="L146" s="124"/>
      <c r="M146" s="124"/>
      <c r="N146" s="124"/>
      <c r="O146" s="124"/>
      <c r="P146" s="124"/>
      <c r="Q146" s="124"/>
      <c r="R146" s="124"/>
      <c r="S146" s="124"/>
      <c r="T146" s="124"/>
      <c r="U146" s="124"/>
      <c r="V146" s="124"/>
      <c r="W146" s="124"/>
      <c r="X146" s="124"/>
      <c r="Y146" s="124"/>
      <c r="Z146" s="124"/>
      <c r="AA146" s="79">
        <f>SUM(G146:Z146)</f>
        <v>0</v>
      </c>
      <c r="AB146" s="64">
        <f>AA146*E146</f>
        <v>0</v>
      </c>
    </row>
    <row r="147" spans="1:28" s="60" customFormat="1" ht="13.5" customHeight="1" outlineLevel="1">
      <c r="A147"/>
      <c r="B147" s="68">
        <v>1950</v>
      </c>
      <c r="C147" s="68">
        <v>1300</v>
      </c>
      <c r="D147" s="192" t="s">
        <v>200</v>
      </c>
      <c r="E147" s="31">
        <v>100</v>
      </c>
      <c r="F147" s="113" t="s">
        <v>230</v>
      </c>
      <c r="G147" s="119"/>
      <c r="H147" s="119"/>
      <c r="I147" s="119"/>
      <c r="J147" s="119"/>
      <c r="K147" s="119"/>
      <c r="L147" s="119"/>
      <c r="M147" s="119"/>
      <c r="N147" s="119"/>
      <c r="O147" s="119"/>
      <c r="P147" s="119"/>
      <c r="Q147" s="119"/>
      <c r="R147" s="119"/>
      <c r="S147" s="119"/>
      <c r="T147" s="119"/>
      <c r="U147" s="119"/>
      <c r="V147" s="119"/>
      <c r="W147" s="119"/>
      <c r="X147" s="119"/>
      <c r="Y147" s="119"/>
      <c r="Z147" s="119"/>
      <c r="AA147" s="79">
        <f t="shared" si="29"/>
        <v>0</v>
      </c>
      <c r="AB147" s="64">
        <f t="shared" si="30"/>
        <v>0</v>
      </c>
    </row>
    <row r="148" spans="1:28" s="60" customFormat="1" ht="13.5" customHeight="1" outlineLevel="1">
      <c r="B148" s="68">
        <v>1951</v>
      </c>
      <c r="C148" s="68">
        <v>1300</v>
      </c>
      <c r="D148" s="192" t="s">
        <v>201</v>
      </c>
      <c r="E148" s="31">
        <v>100</v>
      </c>
      <c r="F148" s="113" t="s">
        <v>231</v>
      </c>
      <c r="G148" s="119"/>
      <c r="H148" s="119"/>
      <c r="I148" s="119"/>
      <c r="J148" s="119"/>
      <c r="K148" s="119"/>
      <c r="L148" s="119"/>
      <c r="M148" s="119"/>
      <c r="N148" s="119"/>
      <c r="O148" s="119"/>
      <c r="P148" s="119"/>
      <c r="Q148" s="119"/>
      <c r="R148" s="119"/>
      <c r="S148" s="119"/>
      <c r="T148" s="119"/>
      <c r="U148" s="119"/>
      <c r="V148" s="119"/>
      <c r="W148" s="119"/>
      <c r="X148" s="119"/>
      <c r="Y148" s="119"/>
      <c r="Z148" s="119"/>
      <c r="AA148" s="79">
        <f t="shared" si="29"/>
        <v>0</v>
      </c>
      <c r="AB148" s="64">
        <f t="shared" si="30"/>
        <v>0</v>
      </c>
    </row>
    <row r="149" spans="1:28" ht="13.5" customHeight="1" outlineLevel="1">
      <c r="A149" s="60"/>
      <c r="B149" s="68">
        <v>2100</v>
      </c>
      <c r="C149" s="68">
        <v>1300</v>
      </c>
      <c r="D149" s="192" t="s">
        <v>202</v>
      </c>
      <c r="E149" s="31">
        <v>109</v>
      </c>
      <c r="F149" s="113" t="s">
        <v>232</v>
      </c>
      <c r="G149" s="119"/>
      <c r="H149" s="119"/>
      <c r="I149" s="119"/>
      <c r="J149" s="119"/>
      <c r="K149" s="119"/>
      <c r="L149" s="119"/>
      <c r="M149" s="119"/>
      <c r="N149" s="119"/>
      <c r="O149" s="119"/>
      <c r="P149" s="119"/>
      <c r="Q149" s="119"/>
      <c r="R149" s="119"/>
      <c r="S149" s="119"/>
      <c r="T149" s="119"/>
      <c r="U149" s="119"/>
      <c r="V149" s="119"/>
      <c r="W149" s="119"/>
      <c r="X149" s="119"/>
      <c r="Y149" s="119"/>
      <c r="Z149" s="119"/>
      <c r="AA149" s="79">
        <f t="shared" si="29"/>
        <v>0</v>
      </c>
      <c r="AB149" s="64">
        <f t="shared" si="30"/>
        <v>0</v>
      </c>
    </row>
    <row r="150" spans="1:28" ht="13.5" customHeight="1" outlineLevel="1">
      <c r="A150" s="60"/>
      <c r="B150" s="68">
        <v>1953</v>
      </c>
      <c r="C150" s="68">
        <v>1300</v>
      </c>
      <c r="D150" s="192" t="s">
        <v>203</v>
      </c>
      <c r="E150" s="31">
        <v>100</v>
      </c>
      <c r="F150" s="113" t="s">
        <v>233</v>
      </c>
      <c r="G150" s="119"/>
      <c r="H150" s="119"/>
      <c r="I150" s="119"/>
      <c r="J150" s="119"/>
      <c r="K150" s="119"/>
      <c r="L150" s="119"/>
      <c r="M150" s="119"/>
      <c r="N150" s="119"/>
      <c r="O150" s="119"/>
      <c r="P150" s="119"/>
      <c r="Q150" s="119"/>
      <c r="R150" s="119"/>
      <c r="S150" s="119"/>
      <c r="T150" s="119"/>
      <c r="U150" s="119"/>
      <c r="V150" s="119"/>
      <c r="W150" s="119"/>
      <c r="X150" s="119"/>
      <c r="Y150" s="119"/>
      <c r="Z150" s="119"/>
      <c r="AA150" s="79">
        <f t="shared" si="29"/>
        <v>0</v>
      </c>
      <c r="AB150" s="64">
        <f t="shared" si="30"/>
        <v>0</v>
      </c>
    </row>
    <row r="151" spans="1:28" s="60" customFormat="1" ht="13.5" customHeight="1" outlineLevel="1">
      <c r="B151" s="68">
        <v>1386</v>
      </c>
      <c r="C151" s="68">
        <v>1300</v>
      </c>
      <c r="D151" s="192" t="s">
        <v>204</v>
      </c>
      <c r="E151" s="31">
        <v>161</v>
      </c>
      <c r="F151" s="113" t="s">
        <v>234</v>
      </c>
      <c r="G151" s="119"/>
      <c r="H151" s="119"/>
      <c r="I151" s="119"/>
      <c r="J151" s="119"/>
      <c r="K151" s="119"/>
      <c r="L151" s="119"/>
      <c r="M151" s="119"/>
      <c r="N151" s="119"/>
      <c r="O151" s="119"/>
      <c r="P151" s="119"/>
      <c r="Q151" s="119"/>
      <c r="R151" s="119"/>
      <c r="S151" s="119"/>
      <c r="T151" s="119"/>
      <c r="U151" s="119"/>
      <c r="V151" s="119"/>
      <c r="W151" s="119"/>
      <c r="X151" s="119"/>
      <c r="Y151" s="119"/>
      <c r="Z151" s="119"/>
      <c r="AA151" s="79">
        <f t="shared" si="29"/>
        <v>0</v>
      </c>
      <c r="AB151" s="64">
        <f t="shared" si="30"/>
        <v>0</v>
      </c>
    </row>
    <row r="152" spans="1:28" s="60" customFormat="1" ht="13.5" customHeight="1" outlineLevel="1">
      <c r="A152"/>
      <c r="B152" s="68">
        <v>1954</v>
      </c>
      <c r="C152" s="68">
        <v>1300</v>
      </c>
      <c r="D152" s="192" t="s">
        <v>205</v>
      </c>
      <c r="E152" s="31">
        <v>118</v>
      </c>
      <c r="F152" s="113" t="s">
        <v>235</v>
      </c>
      <c r="G152" s="119"/>
      <c r="H152" s="119"/>
      <c r="I152" s="119"/>
      <c r="J152" s="119"/>
      <c r="K152" s="119"/>
      <c r="L152" s="119"/>
      <c r="M152" s="119"/>
      <c r="N152" s="119"/>
      <c r="O152" s="119"/>
      <c r="P152" s="119"/>
      <c r="Q152" s="119"/>
      <c r="R152" s="119"/>
      <c r="S152" s="119"/>
      <c r="T152" s="119"/>
      <c r="U152" s="119"/>
      <c r="V152" s="119"/>
      <c r="W152" s="119"/>
      <c r="X152" s="119"/>
      <c r="Y152" s="119"/>
      <c r="Z152" s="119"/>
      <c r="AA152" s="79">
        <f t="shared" si="29"/>
        <v>0</v>
      </c>
      <c r="AB152" s="64">
        <f t="shared" si="30"/>
        <v>0</v>
      </c>
    </row>
    <row r="153" spans="1:28" s="60" customFormat="1" ht="13.5" customHeight="1" outlineLevel="1">
      <c r="A153"/>
      <c r="B153" s="70">
        <v>1840</v>
      </c>
      <c r="C153" s="68">
        <v>2000</v>
      </c>
      <c r="D153" s="192" t="s">
        <v>35</v>
      </c>
      <c r="E153" s="31">
        <v>98</v>
      </c>
      <c r="F153" s="113" t="s">
        <v>236</v>
      </c>
      <c r="G153" s="119"/>
      <c r="H153" s="119"/>
      <c r="I153" s="119"/>
      <c r="J153" s="119"/>
      <c r="K153" s="119"/>
      <c r="L153" s="119"/>
      <c r="M153" s="119"/>
      <c r="N153" s="119"/>
      <c r="O153" s="119"/>
      <c r="P153" s="119"/>
      <c r="Q153" s="119"/>
      <c r="R153" s="119"/>
      <c r="S153" s="119"/>
      <c r="T153" s="119"/>
      <c r="U153" s="119"/>
      <c r="V153" s="119"/>
      <c r="W153" s="119"/>
      <c r="X153" s="119"/>
      <c r="Y153" s="119"/>
      <c r="Z153" s="119"/>
      <c r="AA153" s="79">
        <f t="shared" si="29"/>
        <v>0</v>
      </c>
      <c r="AB153" s="34">
        <f t="shared" si="30"/>
        <v>0</v>
      </c>
    </row>
    <row r="154" spans="1:28" s="60" customFormat="1" ht="13.5" customHeight="1" outlineLevel="1">
      <c r="B154" s="68"/>
      <c r="C154" s="68"/>
      <c r="D154" s="192" t="s">
        <v>451</v>
      </c>
      <c r="E154" s="31">
        <v>89</v>
      </c>
      <c r="F154" s="136"/>
      <c r="G154" s="133"/>
      <c r="H154" s="133"/>
      <c r="I154" s="133"/>
      <c r="J154" s="133"/>
      <c r="K154" s="133"/>
      <c r="L154" s="133"/>
      <c r="M154" s="133"/>
      <c r="N154" s="133"/>
      <c r="O154" s="133"/>
      <c r="P154" s="133"/>
      <c r="Q154" s="133"/>
      <c r="R154" s="133"/>
      <c r="S154" s="133"/>
      <c r="T154" s="133"/>
      <c r="U154" s="133"/>
      <c r="V154" s="133"/>
      <c r="W154" s="133"/>
      <c r="X154" s="133"/>
      <c r="Y154" s="133"/>
      <c r="Z154" s="133"/>
      <c r="AA154" s="104">
        <f t="shared" ref="AA154" si="31">SUM(G154:Z154)</f>
        <v>0</v>
      </c>
      <c r="AB154" s="64">
        <f t="shared" si="30"/>
        <v>0</v>
      </c>
    </row>
    <row r="155" spans="1:28" ht="13.5" customHeight="1" outlineLevel="1">
      <c r="A155" s="60"/>
      <c r="B155" s="70"/>
      <c r="C155" s="68"/>
      <c r="D155" s="192" t="s">
        <v>379</v>
      </c>
      <c r="E155" s="31">
        <v>71</v>
      </c>
      <c r="F155" s="136"/>
      <c r="G155" s="133"/>
      <c r="H155" s="133"/>
      <c r="I155" s="133"/>
      <c r="J155" s="133"/>
      <c r="K155" s="133"/>
      <c r="L155" s="133"/>
      <c r="M155" s="133"/>
      <c r="N155" s="133"/>
      <c r="O155" s="133"/>
      <c r="P155" s="133"/>
      <c r="Q155" s="133"/>
      <c r="R155" s="133"/>
      <c r="S155" s="133"/>
      <c r="T155" s="133"/>
      <c r="U155" s="133"/>
      <c r="V155" s="133"/>
      <c r="W155" s="133"/>
      <c r="X155" s="133"/>
      <c r="Y155" s="133"/>
      <c r="Z155" s="133"/>
      <c r="AA155" s="104">
        <f t="shared" si="29"/>
        <v>0</v>
      </c>
      <c r="AB155" s="64">
        <f t="shared" si="30"/>
        <v>0</v>
      </c>
    </row>
    <row r="156" spans="1:28" ht="13.5" customHeight="1" outlineLevel="1">
      <c r="A156" s="60"/>
      <c r="B156" s="70"/>
      <c r="C156" s="68"/>
      <c r="D156" s="192" t="s">
        <v>380</v>
      </c>
      <c r="E156" s="31">
        <v>75</v>
      </c>
      <c r="F156" s="136"/>
      <c r="G156" s="133"/>
      <c r="H156" s="133"/>
      <c r="I156" s="133"/>
      <c r="J156" s="133"/>
      <c r="K156" s="133"/>
      <c r="L156" s="133"/>
      <c r="M156" s="133"/>
      <c r="N156" s="133"/>
      <c r="O156" s="133"/>
      <c r="P156" s="133"/>
      <c r="Q156" s="133"/>
      <c r="R156" s="133"/>
      <c r="S156" s="133"/>
      <c r="T156" s="133"/>
      <c r="U156" s="133"/>
      <c r="V156" s="133"/>
      <c r="W156" s="133"/>
      <c r="X156" s="133"/>
      <c r="Y156" s="133"/>
      <c r="Z156" s="133"/>
      <c r="AA156" s="104">
        <f t="shared" si="29"/>
        <v>0</v>
      </c>
      <c r="AB156" s="64">
        <f t="shared" si="30"/>
        <v>0</v>
      </c>
    </row>
    <row r="157" spans="1:28" ht="13.5" customHeight="1" outlineLevel="1">
      <c r="A157" s="60"/>
      <c r="B157" s="70">
        <v>2101</v>
      </c>
      <c r="C157" s="68"/>
      <c r="D157" s="192" t="s">
        <v>381</v>
      </c>
      <c r="E157" s="31">
        <v>81</v>
      </c>
      <c r="F157" s="136"/>
      <c r="G157" s="133"/>
      <c r="H157" s="133"/>
      <c r="I157" s="133"/>
      <c r="J157" s="133"/>
      <c r="K157" s="133"/>
      <c r="L157" s="133"/>
      <c r="M157" s="133"/>
      <c r="N157" s="133"/>
      <c r="O157" s="133"/>
      <c r="P157" s="133"/>
      <c r="Q157" s="133"/>
      <c r="R157" s="133"/>
      <c r="S157" s="133"/>
      <c r="T157" s="133"/>
      <c r="U157" s="133"/>
      <c r="V157" s="133"/>
      <c r="W157" s="133"/>
      <c r="X157" s="133"/>
      <c r="Y157" s="133"/>
      <c r="Z157" s="133"/>
      <c r="AA157" s="104">
        <f t="shared" si="29"/>
        <v>0</v>
      </c>
      <c r="AB157" s="64">
        <f t="shared" si="30"/>
        <v>0</v>
      </c>
    </row>
    <row r="158" spans="1:28" ht="13.5" customHeight="1" outlineLevel="1">
      <c r="B158" s="70">
        <v>1833</v>
      </c>
      <c r="C158" s="68">
        <v>700</v>
      </c>
      <c r="D158" s="192" t="s">
        <v>198</v>
      </c>
      <c r="E158" s="31">
        <v>127</v>
      </c>
      <c r="F158" s="113" t="s">
        <v>237</v>
      </c>
      <c r="G158" s="119"/>
      <c r="H158" s="119"/>
      <c r="I158" s="119"/>
      <c r="J158" s="119"/>
      <c r="K158" s="119"/>
      <c r="L158" s="119"/>
      <c r="M158" s="119"/>
      <c r="N158" s="119"/>
      <c r="O158" s="119"/>
      <c r="P158" s="119"/>
      <c r="Q158" s="119"/>
      <c r="R158" s="119"/>
      <c r="S158" s="119"/>
      <c r="T158" s="119"/>
      <c r="U158" s="119"/>
      <c r="V158" s="119"/>
      <c r="W158" s="119"/>
      <c r="X158" s="119"/>
      <c r="Y158" s="119"/>
      <c r="Z158" s="119"/>
      <c r="AA158" s="79">
        <f t="shared" si="29"/>
        <v>0</v>
      </c>
      <c r="AB158" s="34">
        <f t="shared" si="30"/>
        <v>0</v>
      </c>
    </row>
    <row r="159" spans="1:28" ht="13.5" customHeight="1" outlineLevel="1">
      <c r="B159" s="70">
        <v>1835</v>
      </c>
      <c r="C159" s="68">
        <v>900</v>
      </c>
      <c r="D159" s="192" t="s">
        <v>199</v>
      </c>
      <c r="E159" s="31">
        <v>178</v>
      </c>
      <c r="F159" s="113" t="s">
        <v>238</v>
      </c>
      <c r="G159" s="119"/>
      <c r="H159" s="119"/>
      <c r="I159" s="119"/>
      <c r="J159" s="119"/>
      <c r="K159" s="119"/>
      <c r="L159" s="119"/>
      <c r="M159" s="119"/>
      <c r="N159" s="119"/>
      <c r="O159" s="119"/>
      <c r="P159" s="119"/>
      <c r="Q159" s="119"/>
      <c r="R159" s="119"/>
      <c r="S159" s="119"/>
      <c r="T159" s="119"/>
      <c r="U159" s="119"/>
      <c r="V159" s="119"/>
      <c r="W159" s="119"/>
      <c r="X159" s="119"/>
      <c r="Y159" s="119"/>
      <c r="Z159" s="119"/>
      <c r="AA159" s="79">
        <f t="shared" si="29"/>
        <v>0</v>
      </c>
      <c r="AB159" s="34">
        <f t="shared" si="30"/>
        <v>0</v>
      </c>
    </row>
    <row r="160" spans="1:28" ht="13.5" customHeight="1" outlineLevel="1">
      <c r="B160" s="70">
        <v>1836</v>
      </c>
      <c r="C160" s="68">
        <v>1000</v>
      </c>
      <c r="D160" s="192" t="s">
        <v>70</v>
      </c>
      <c r="E160" s="31">
        <v>118</v>
      </c>
      <c r="F160" s="113" t="s">
        <v>239</v>
      </c>
      <c r="G160" s="119"/>
      <c r="H160" s="119"/>
      <c r="I160" s="119"/>
      <c r="J160" s="119"/>
      <c r="K160" s="119"/>
      <c r="L160" s="119"/>
      <c r="M160" s="119"/>
      <c r="N160" s="119"/>
      <c r="O160" s="119"/>
      <c r="P160" s="119"/>
      <c r="Q160" s="119"/>
      <c r="R160" s="119"/>
      <c r="S160" s="119"/>
      <c r="T160" s="119"/>
      <c r="U160" s="119"/>
      <c r="V160" s="119"/>
      <c r="W160" s="119"/>
      <c r="X160" s="119"/>
      <c r="Y160" s="119"/>
      <c r="Z160" s="119"/>
      <c r="AA160" s="79">
        <f t="shared" si="29"/>
        <v>0</v>
      </c>
      <c r="AB160" s="34">
        <f t="shared" si="30"/>
        <v>0</v>
      </c>
    </row>
    <row r="161" spans="1:29" s="60" customFormat="1" ht="13.5" customHeight="1" outlineLevel="1">
      <c r="A161"/>
      <c r="B161" s="70">
        <v>1837</v>
      </c>
      <c r="C161" s="68">
        <v>1100</v>
      </c>
      <c r="D161" s="192" t="s">
        <v>34</v>
      </c>
      <c r="E161" s="31">
        <v>104</v>
      </c>
      <c r="F161" s="125" t="s">
        <v>240</v>
      </c>
      <c r="G161" s="119"/>
      <c r="H161" s="119"/>
      <c r="I161" s="119"/>
      <c r="J161" s="119"/>
      <c r="K161" s="119"/>
      <c r="L161" s="119"/>
      <c r="M161" s="119"/>
      <c r="N161" s="119"/>
      <c r="O161" s="119"/>
      <c r="P161" s="119"/>
      <c r="Q161" s="119"/>
      <c r="R161" s="119"/>
      <c r="S161" s="119"/>
      <c r="T161" s="119"/>
      <c r="U161" s="119"/>
      <c r="V161" s="119"/>
      <c r="W161" s="119"/>
      <c r="X161" s="119"/>
      <c r="Y161" s="119"/>
      <c r="Z161" s="119"/>
      <c r="AA161" s="79">
        <f t="shared" si="29"/>
        <v>0</v>
      </c>
      <c r="AB161" s="34">
        <f t="shared" si="30"/>
        <v>0</v>
      </c>
    </row>
    <row r="162" spans="1:29" ht="13.5" customHeight="1" outlineLevel="1">
      <c r="A162" s="49"/>
      <c r="B162" s="68">
        <v>1768</v>
      </c>
      <c r="C162" s="68"/>
      <c r="D162" s="192" t="s">
        <v>193</v>
      </c>
      <c r="E162" s="31">
        <v>106</v>
      </c>
      <c r="F162" s="125" t="s">
        <v>241</v>
      </c>
      <c r="G162" s="119"/>
      <c r="H162" s="119"/>
      <c r="I162" s="119"/>
      <c r="J162" s="119"/>
      <c r="K162" s="119"/>
      <c r="L162" s="119"/>
      <c r="M162" s="119"/>
      <c r="N162" s="119"/>
      <c r="O162" s="119"/>
      <c r="P162" s="119"/>
      <c r="Q162" s="119"/>
      <c r="R162" s="119"/>
      <c r="S162" s="119"/>
      <c r="T162" s="119"/>
      <c r="U162" s="119"/>
      <c r="V162" s="119"/>
      <c r="W162" s="119"/>
      <c r="X162" s="119"/>
      <c r="Y162" s="119"/>
      <c r="Z162" s="119"/>
      <c r="AA162" s="79">
        <f t="shared" si="29"/>
        <v>0</v>
      </c>
      <c r="AB162" s="53">
        <f t="shared" si="30"/>
        <v>0</v>
      </c>
    </row>
    <row r="163" spans="1:29" ht="13.5" customHeight="1" outlineLevel="1">
      <c r="A163" s="49"/>
      <c r="B163" s="68">
        <v>1767</v>
      </c>
      <c r="C163" s="68"/>
      <c r="D163" s="192" t="s">
        <v>194</v>
      </c>
      <c r="E163" s="31">
        <v>101</v>
      </c>
      <c r="F163" s="125" t="s">
        <v>242</v>
      </c>
      <c r="G163" s="119"/>
      <c r="H163" s="119"/>
      <c r="I163" s="119"/>
      <c r="J163" s="119"/>
      <c r="K163" s="119"/>
      <c r="L163" s="119"/>
      <c r="M163" s="119"/>
      <c r="N163" s="119"/>
      <c r="O163" s="119"/>
      <c r="P163" s="119"/>
      <c r="Q163" s="119"/>
      <c r="R163" s="119"/>
      <c r="S163" s="119"/>
      <c r="T163" s="119"/>
      <c r="U163" s="119"/>
      <c r="V163" s="119"/>
      <c r="W163" s="119"/>
      <c r="X163" s="119"/>
      <c r="Y163" s="119"/>
      <c r="Z163" s="119"/>
      <c r="AA163" s="79">
        <f t="shared" si="29"/>
        <v>0</v>
      </c>
      <c r="AB163" s="53">
        <f t="shared" si="30"/>
        <v>0</v>
      </c>
    </row>
    <row r="164" spans="1:29" s="30" customFormat="1" ht="13.5" customHeight="1" outlineLevel="1">
      <c r="A164" s="60"/>
      <c r="B164" s="70">
        <v>1835</v>
      </c>
      <c r="C164" s="68"/>
      <c r="D164" s="192" t="s">
        <v>412</v>
      </c>
      <c r="E164" s="31">
        <v>127</v>
      </c>
      <c r="F164" s="125"/>
      <c r="G164" s="124"/>
      <c r="H164" s="124"/>
      <c r="I164" s="124"/>
      <c r="J164" s="124"/>
      <c r="K164" s="124"/>
      <c r="L164" s="124"/>
      <c r="M164" s="124"/>
      <c r="N164" s="124"/>
      <c r="O164" s="124"/>
      <c r="P164" s="124"/>
      <c r="Q164" s="124"/>
      <c r="R164" s="124"/>
      <c r="S164" s="124"/>
      <c r="T164" s="124"/>
      <c r="U164" s="124"/>
      <c r="V164" s="124"/>
      <c r="W164" s="124"/>
      <c r="X164" s="124"/>
      <c r="Y164" s="124"/>
      <c r="Z164" s="124"/>
      <c r="AA164" s="79">
        <f>SUM(G164:Z164)</f>
        <v>0</v>
      </c>
      <c r="AB164" s="64">
        <f>AA164*E164</f>
        <v>0</v>
      </c>
    </row>
    <row r="165" spans="1:29" s="60" customFormat="1" ht="13.5" customHeight="1" outlineLevel="1">
      <c r="A165"/>
      <c r="B165" s="70">
        <v>1831</v>
      </c>
      <c r="C165" s="68">
        <v>5100</v>
      </c>
      <c r="D165" s="192" t="s">
        <v>78</v>
      </c>
      <c r="E165" s="31">
        <v>86</v>
      </c>
      <c r="F165" s="113" t="s">
        <v>243</v>
      </c>
      <c r="G165" s="119"/>
      <c r="H165" s="119"/>
      <c r="I165" s="119"/>
      <c r="J165" s="119"/>
      <c r="K165" s="119"/>
      <c r="L165" s="119"/>
      <c r="M165" s="119"/>
      <c r="N165" s="119"/>
      <c r="O165" s="119"/>
      <c r="P165" s="119"/>
      <c r="Q165" s="119"/>
      <c r="R165" s="119"/>
      <c r="S165" s="119"/>
      <c r="T165" s="119"/>
      <c r="U165" s="119"/>
      <c r="V165" s="119"/>
      <c r="W165" s="119"/>
      <c r="X165" s="119"/>
      <c r="Y165" s="119"/>
      <c r="Z165" s="119"/>
      <c r="AA165" s="79">
        <f t="shared" si="29"/>
        <v>0</v>
      </c>
      <c r="AB165" s="34">
        <f t="shared" si="30"/>
        <v>0</v>
      </c>
    </row>
    <row r="166" spans="1:29" s="60" customFormat="1" ht="13.5" customHeight="1" outlineLevel="1">
      <c r="A166"/>
      <c r="B166" s="70">
        <v>1832</v>
      </c>
      <c r="C166" s="68">
        <v>5000</v>
      </c>
      <c r="D166" s="192" t="s">
        <v>79</v>
      </c>
      <c r="E166" s="31">
        <v>86</v>
      </c>
      <c r="F166" s="125" t="s">
        <v>244</v>
      </c>
      <c r="G166" s="119"/>
      <c r="H166" s="119"/>
      <c r="I166" s="119"/>
      <c r="J166" s="119"/>
      <c r="K166" s="119"/>
      <c r="L166" s="119"/>
      <c r="M166" s="119"/>
      <c r="N166" s="119"/>
      <c r="O166" s="119"/>
      <c r="P166" s="119"/>
      <c r="Q166" s="119"/>
      <c r="R166" s="119"/>
      <c r="S166" s="119"/>
      <c r="T166" s="119"/>
      <c r="U166" s="119"/>
      <c r="V166" s="119"/>
      <c r="W166" s="119"/>
      <c r="X166" s="119"/>
      <c r="Y166" s="119"/>
      <c r="Z166" s="119"/>
      <c r="AA166" s="79">
        <f t="shared" si="29"/>
        <v>0</v>
      </c>
      <c r="AB166" s="34">
        <f t="shared" si="30"/>
        <v>0</v>
      </c>
    </row>
    <row r="167" spans="1:29" s="60" customFormat="1" ht="13.5" customHeight="1" outlineLevel="1">
      <c r="A167"/>
      <c r="B167" s="70">
        <v>1830</v>
      </c>
      <c r="C167" s="68">
        <v>5200</v>
      </c>
      <c r="D167" s="192" t="s">
        <v>75</v>
      </c>
      <c r="E167" s="31">
        <v>92</v>
      </c>
      <c r="F167" s="113" t="s">
        <v>245</v>
      </c>
      <c r="G167" s="119"/>
      <c r="H167" s="119"/>
      <c r="I167" s="119"/>
      <c r="J167" s="119"/>
      <c r="K167" s="119"/>
      <c r="L167" s="119"/>
      <c r="M167" s="119"/>
      <c r="N167" s="119"/>
      <c r="O167" s="119"/>
      <c r="P167" s="119"/>
      <c r="Q167" s="119"/>
      <c r="R167" s="119"/>
      <c r="S167" s="119"/>
      <c r="T167" s="119"/>
      <c r="U167" s="119"/>
      <c r="V167" s="119"/>
      <c r="W167" s="119"/>
      <c r="X167" s="119"/>
      <c r="Y167" s="119"/>
      <c r="Z167" s="119"/>
      <c r="AA167" s="79">
        <f t="shared" si="29"/>
        <v>0</v>
      </c>
      <c r="AB167" s="34">
        <f t="shared" si="30"/>
        <v>0</v>
      </c>
    </row>
    <row r="168" spans="1:29" s="60" customFormat="1" ht="13.5" customHeight="1">
      <c r="B168" s="70"/>
      <c r="C168" s="68"/>
      <c r="D168" s="65" t="s">
        <v>210</v>
      </c>
      <c r="E168" s="65"/>
      <c r="F168" s="65"/>
      <c r="G168" s="88"/>
      <c r="H168" s="88"/>
      <c r="I168" s="88"/>
      <c r="J168" s="88"/>
      <c r="K168" s="88"/>
      <c r="L168" s="88"/>
      <c r="M168" s="88"/>
      <c r="N168" s="88"/>
      <c r="O168" s="88"/>
      <c r="P168" s="88"/>
      <c r="Q168" s="88"/>
      <c r="R168" s="88"/>
      <c r="S168" s="88"/>
      <c r="T168" s="88"/>
      <c r="U168" s="88"/>
      <c r="V168" s="88"/>
      <c r="W168" s="88"/>
      <c r="X168" s="88"/>
      <c r="Y168" s="88"/>
      <c r="Z168" s="88"/>
      <c r="AA168" s="80"/>
      <c r="AB168" s="64"/>
    </row>
    <row r="169" spans="1:29" ht="13.5" customHeight="1" outlineLevel="1">
      <c r="A169" s="60"/>
      <c r="B169" s="70"/>
      <c r="C169" s="68"/>
      <c r="D169" s="192" t="s">
        <v>211</v>
      </c>
      <c r="E169" s="31">
        <v>35</v>
      </c>
      <c r="F169" s="132"/>
      <c r="G169" s="119"/>
      <c r="H169" s="119"/>
      <c r="I169" s="119"/>
      <c r="J169" s="119"/>
      <c r="K169" s="119"/>
      <c r="L169" s="119"/>
      <c r="M169" s="119"/>
      <c r="N169" s="119"/>
      <c r="O169" s="119"/>
      <c r="P169" s="119"/>
      <c r="Q169" s="119"/>
      <c r="R169" s="119"/>
      <c r="S169" s="119"/>
      <c r="T169" s="119"/>
      <c r="U169" s="119"/>
      <c r="V169" s="119"/>
      <c r="W169" s="119"/>
      <c r="X169" s="119"/>
      <c r="Y169" s="119"/>
      <c r="Z169" s="119"/>
      <c r="AA169" s="79">
        <f>SUM(G169:Z169)</f>
        <v>0</v>
      </c>
      <c r="AB169" s="64">
        <f>AA169*E169</f>
        <v>0</v>
      </c>
    </row>
    <row r="170" spans="1:29" ht="13.5" customHeight="1" outlineLevel="1">
      <c r="A170" s="60"/>
      <c r="B170" s="70"/>
      <c r="C170" s="68"/>
      <c r="D170" s="192" t="s">
        <v>212</v>
      </c>
      <c r="E170" s="31">
        <v>30</v>
      </c>
      <c r="F170" s="132"/>
      <c r="G170" s="119"/>
      <c r="H170" s="119"/>
      <c r="I170" s="119"/>
      <c r="J170" s="119"/>
      <c r="K170" s="119"/>
      <c r="L170" s="119"/>
      <c r="M170" s="119"/>
      <c r="N170" s="119"/>
      <c r="O170" s="119"/>
      <c r="P170" s="119"/>
      <c r="Q170" s="119"/>
      <c r="R170" s="119"/>
      <c r="S170" s="119"/>
      <c r="T170" s="119"/>
      <c r="U170" s="119"/>
      <c r="V170" s="119"/>
      <c r="W170" s="119"/>
      <c r="X170" s="119"/>
      <c r="Y170" s="119"/>
      <c r="Z170" s="119"/>
      <c r="AA170" s="79">
        <f>SUM(G170:Z170)</f>
        <v>0</v>
      </c>
      <c r="AB170" s="64">
        <f>AA170*E170</f>
        <v>0</v>
      </c>
    </row>
    <row r="171" spans="1:29" ht="13.5" customHeight="1" outlineLevel="1">
      <c r="A171" s="60"/>
      <c r="B171" s="70"/>
      <c r="C171" s="68"/>
      <c r="D171" s="192" t="s">
        <v>213</v>
      </c>
      <c r="E171" s="31">
        <v>37</v>
      </c>
      <c r="F171" s="132"/>
      <c r="G171" s="119"/>
      <c r="H171" s="119"/>
      <c r="I171" s="119"/>
      <c r="J171" s="119"/>
      <c r="K171" s="119"/>
      <c r="L171" s="119"/>
      <c r="M171" s="119"/>
      <c r="N171" s="119"/>
      <c r="O171" s="119"/>
      <c r="P171" s="119"/>
      <c r="Q171" s="119"/>
      <c r="R171" s="119"/>
      <c r="S171" s="119"/>
      <c r="T171" s="119"/>
      <c r="U171" s="119"/>
      <c r="V171" s="119"/>
      <c r="W171" s="119"/>
      <c r="X171" s="119"/>
      <c r="Y171" s="119"/>
      <c r="Z171" s="119"/>
      <c r="AA171" s="79">
        <f>SUM(G171:Z171)</f>
        <v>0</v>
      </c>
      <c r="AB171" s="64">
        <f>AA171*E171</f>
        <v>0</v>
      </c>
    </row>
    <row r="172" spans="1:29" ht="13.5" customHeight="1" thickBot="1">
      <c r="D172" s="65" t="s">
        <v>21</v>
      </c>
      <c r="E172" s="65"/>
      <c r="F172" s="25"/>
      <c r="G172" s="88"/>
      <c r="H172" s="88"/>
      <c r="I172" s="88"/>
      <c r="J172" s="88"/>
      <c r="K172" s="88"/>
      <c r="L172" s="88"/>
      <c r="M172" s="88"/>
      <c r="N172" s="88"/>
      <c r="O172" s="88"/>
      <c r="P172" s="88"/>
      <c r="Q172" s="88"/>
      <c r="R172" s="88"/>
      <c r="S172" s="88"/>
      <c r="T172" s="88"/>
      <c r="U172" s="88"/>
      <c r="V172" s="88"/>
      <c r="W172" s="88"/>
      <c r="X172" s="88"/>
      <c r="Y172" s="88"/>
      <c r="Z172" s="88"/>
      <c r="AA172" s="87"/>
    </row>
    <row r="173" spans="1:29" ht="13.5" customHeight="1" outlineLevel="1">
      <c r="D173" s="222" t="s">
        <v>167</v>
      </c>
      <c r="E173" s="223">
        <v>155</v>
      </c>
      <c r="F173" s="271"/>
      <c r="G173" s="252"/>
      <c r="H173" s="252"/>
      <c r="I173" s="252"/>
      <c r="J173" s="252"/>
      <c r="K173" s="252"/>
      <c r="L173" s="252"/>
      <c r="M173" s="252"/>
      <c r="N173" s="252"/>
      <c r="O173" s="252"/>
      <c r="P173" s="252"/>
      <c r="Q173" s="252"/>
      <c r="R173" s="252"/>
      <c r="S173" s="252"/>
      <c r="T173" s="252"/>
      <c r="U173" s="252"/>
      <c r="V173" s="252"/>
      <c r="W173" s="252"/>
      <c r="X173" s="252"/>
      <c r="Y173" s="252"/>
      <c r="Z173" s="252"/>
      <c r="AA173" s="252">
        <f>SUM(G173:Z177)</f>
        <v>0</v>
      </c>
      <c r="AB173" s="262">
        <f>E173*AA173</f>
        <v>0</v>
      </c>
    </row>
    <row r="174" spans="1:29" ht="13.5" customHeight="1" outlineLevel="1">
      <c r="D174" s="295" t="s">
        <v>138</v>
      </c>
      <c r="E174" s="300"/>
      <c r="F174" s="272"/>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62"/>
    </row>
    <row r="175" spans="1:29" ht="13.5" customHeight="1" outlineLevel="1">
      <c r="D175" s="288" t="s">
        <v>139</v>
      </c>
      <c r="E175" s="289"/>
      <c r="F175" s="272"/>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62"/>
    </row>
    <row r="176" spans="1:29" ht="13.5" customHeight="1" outlineLevel="1">
      <c r="A176" s="30"/>
      <c r="D176" s="288" t="s">
        <v>125</v>
      </c>
      <c r="E176" s="289"/>
      <c r="F176" s="272"/>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62"/>
      <c r="AC176" s="62"/>
    </row>
    <row r="177" spans="4:29" ht="13.5" customHeight="1" outlineLevel="1" thickBot="1">
      <c r="D177" s="298" t="s">
        <v>89</v>
      </c>
      <c r="E177" s="299"/>
      <c r="F177" s="273"/>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62"/>
    </row>
    <row r="178" spans="4:29" ht="13.5" customHeight="1" outlineLevel="1">
      <c r="D178" s="222" t="s">
        <v>168</v>
      </c>
      <c r="E178" s="223">
        <v>155</v>
      </c>
      <c r="F178" s="271"/>
      <c r="G178" s="252"/>
      <c r="H178" s="252"/>
      <c r="I178" s="252"/>
      <c r="J178" s="252"/>
      <c r="K178" s="252"/>
      <c r="L178" s="252"/>
      <c r="M178" s="252"/>
      <c r="N178" s="252"/>
      <c r="O178" s="252"/>
      <c r="P178" s="252"/>
      <c r="Q178" s="252"/>
      <c r="R178" s="252"/>
      <c r="S178" s="252"/>
      <c r="T178" s="252"/>
      <c r="U178" s="252"/>
      <c r="V178" s="252"/>
      <c r="W178" s="252"/>
      <c r="X178" s="252"/>
      <c r="Y178" s="255"/>
      <c r="Z178" s="255"/>
      <c r="AA178" s="252">
        <f>SUM(G178:Z182)</f>
        <v>0</v>
      </c>
      <c r="AB178" s="262">
        <f>E178*AA178</f>
        <v>0</v>
      </c>
      <c r="AC178" s="60"/>
    </row>
    <row r="179" spans="4:29" ht="13.5" customHeight="1" outlineLevel="1">
      <c r="D179" s="295" t="s">
        <v>425</v>
      </c>
      <c r="E179" s="300"/>
      <c r="F179" s="272"/>
      <c r="G179" s="253"/>
      <c r="H179" s="253"/>
      <c r="I179" s="253"/>
      <c r="J179" s="253"/>
      <c r="K179" s="253"/>
      <c r="L179" s="253"/>
      <c r="M179" s="253"/>
      <c r="N179" s="253"/>
      <c r="O179" s="253"/>
      <c r="P179" s="253"/>
      <c r="Q179" s="253"/>
      <c r="R179" s="253"/>
      <c r="S179" s="253"/>
      <c r="T179" s="253"/>
      <c r="U179" s="253"/>
      <c r="V179" s="253"/>
      <c r="W179" s="253"/>
      <c r="X179" s="253"/>
      <c r="Y179" s="255"/>
      <c r="Z179" s="255"/>
      <c r="AA179" s="253"/>
      <c r="AB179" s="262"/>
    </row>
    <row r="180" spans="4:29" ht="13.5" customHeight="1" outlineLevel="1">
      <c r="D180" s="288" t="s">
        <v>17</v>
      </c>
      <c r="E180" s="290"/>
      <c r="F180" s="272"/>
      <c r="G180" s="253"/>
      <c r="H180" s="253"/>
      <c r="I180" s="253"/>
      <c r="J180" s="253"/>
      <c r="K180" s="253"/>
      <c r="L180" s="253"/>
      <c r="M180" s="253"/>
      <c r="N180" s="253"/>
      <c r="O180" s="253"/>
      <c r="P180" s="253"/>
      <c r="Q180" s="253"/>
      <c r="R180" s="253"/>
      <c r="S180" s="253"/>
      <c r="T180" s="253"/>
      <c r="U180" s="253"/>
      <c r="V180" s="253"/>
      <c r="W180" s="253"/>
      <c r="X180" s="253"/>
      <c r="Y180" s="255"/>
      <c r="Z180" s="255"/>
      <c r="AA180" s="253"/>
      <c r="AB180" s="262"/>
    </row>
    <row r="181" spans="4:29" ht="13.5" customHeight="1" outlineLevel="1">
      <c r="D181" s="288" t="s">
        <v>36</v>
      </c>
      <c r="E181" s="290"/>
      <c r="F181" s="272"/>
      <c r="G181" s="253"/>
      <c r="H181" s="253"/>
      <c r="I181" s="253"/>
      <c r="J181" s="253"/>
      <c r="K181" s="253"/>
      <c r="L181" s="253"/>
      <c r="M181" s="253"/>
      <c r="N181" s="253"/>
      <c r="O181" s="253"/>
      <c r="P181" s="253"/>
      <c r="Q181" s="253"/>
      <c r="R181" s="253"/>
      <c r="S181" s="253"/>
      <c r="T181" s="253"/>
      <c r="U181" s="253"/>
      <c r="V181" s="253"/>
      <c r="W181" s="253"/>
      <c r="X181" s="253"/>
      <c r="Y181" s="255"/>
      <c r="Z181" s="255"/>
      <c r="AA181" s="253"/>
      <c r="AB181" s="262"/>
    </row>
    <row r="182" spans="4:29" ht="13.5" customHeight="1" outlineLevel="1" thickBot="1">
      <c r="D182" s="298" t="s">
        <v>22</v>
      </c>
      <c r="E182" s="299"/>
      <c r="F182" s="273"/>
      <c r="G182" s="254"/>
      <c r="H182" s="254"/>
      <c r="I182" s="254"/>
      <c r="J182" s="254"/>
      <c r="K182" s="254"/>
      <c r="L182" s="254"/>
      <c r="M182" s="254"/>
      <c r="N182" s="254"/>
      <c r="O182" s="254"/>
      <c r="P182" s="254"/>
      <c r="Q182" s="254"/>
      <c r="R182" s="254"/>
      <c r="S182" s="254"/>
      <c r="T182" s="254"/>
      <c r="U182" s="254"/>
      <c r="V182" s="254"/>
      <c r="W182" s="254"/>
      <c r="X182" s="254"/>
      <c r="Y182" s="255"/>
      <c r="Z182" s="255"/>
      <c r="AA182" s="254"/>
      <c r="AB182" s="262"/>
    </row>
    <row r="183" spans="4:29" s="60" customFormat="1" ht="13.5" customHeight="1" outlineLevel="1">
      <c r="D183" s="222" t="s">
        <v>466</v>
      </c>
      <c r="E183" s="223">
        <v>205</v>
      </c>
      <c r="F183" s="271"/>
      <c r="G183" s="252"/>
      <c r="H183" s="252"/>
      <c r="I183" s="252"/>
      <c r="J183" s="252"/>
      <c r="K183" s="252"/>
      <c r="L183" s="252"/>
      <c r="M183" s="252"/>
      <c r="N183" s="252"/>
      <c r="O183" s="252"/>
      <c r="P183" s="252"/>
      <c r="Q183" s="252"/>
      <c r="R183" s="252"/>
      <c r="S183" s="252"/>
      <c r="T183" s="252"/>
      <c r="U183" s="252"/>
      <c r="V183" s="252"/>
      <c r="W183" s="252"/>
      <c r="X183" s="252"/>
      <c r="Y183" s="255"/>
      <c r="Z183" s="255"/>
      <c r="AA183" s="252">
        <f>SUM(G183:Z187)</f>
        <v>0</v>
      </c>
      <c r="AB183" s="262">
        <f>E183*AA183</f>
        <v>0</v>
      </c>
    </row>
    <row r="184" spans="4:29" s="60" customFormat="1" ht="13.5" customHeight="1" outlineLevel="1">
      <c r="D184" s="284" t="s">
        <v>108</v>
      </c>
      <c r="E184" s="285"/>
      <c r="F184" s="272"/>
      <c r="G184" s="253"/>
      <c r="H184" s="253"/>
      <c r="I184" s="253"/>
      <c r="J184" s="253"/>
      <c r="K184" s="253"/>
      <c r="L184" s="253"/>
      <c r="M184" s="253"/>
      <c r="N184" s="253"/>
      <c r="O184" s="253"/>
      <c r="P184" s="253"/>
      <c r="Q184" s="253"/>
      <c r="R184" s="253"/>
      <c r="S184" s="253"/>
      <c r="T184" s="253"/>
      <c r="U184" s="253"/>
      <c r="V184" s="253"/>
      <c r="W184" s="253"/>
      <c r="X184" s="253"/>
      <c r="Y184" s="255"/>
      <c r="Z184" s="255"/>
      <c r="AA184" s="253"/>
      <c r="AB184" s="262"/>
    </row>
    <row r="185" spans="4:29" s="60" customFormat="1" ht="13.5" customHeight="1" outlineLevel="1">
      <c r="D185" s="286" t="s">
        <v>103</v>
      </c>
      <c r="E185" s="287"/>
      <c r="F185" s="272"/>
      <c r="G185" s="253"/>
      <c r="H185" s="253"/>
      <c r="I185" s="253"/>
      <c r="J185" s="253"/>
      <c r="K185" s="253"/>
      <c r="L185" s="253"/>
      <c r="M185" s="253"/>
      <c r="N185" s="253"/>
      <c r="O185" s="253"/>
      <c r="P185" s="253"/>
      <c r="Q185" s="253"/>
      <c r="R185" s="253"/>
      <c r="S185" s="253"/>
      <c r="T185" s="253"/>
      <c r="U185" s="253"/>
      <c r="V185" s="253"/>
      <c r="W185" s="253"/>
      <c r="X185" s="253"/>
      <c r="Y185" s="255"/>
      <c r="Z185" s="255"/>
      <c r="AA185" s="253"/>
      <c r="AB185" s="262"/>
    </row>
    <row r="186" spans="4:29" s="60" customFormat="1" ht="13.5" customHeight="1" outlineLevel="1">
      <c r="D186" s="288" t="s">
        <v>43</v>
      </c>
      <c r="E186" s="290"/>
      <c r="F186" s="272"/>
      <c r="G186" s="253"/>
      <c r="H186" s="253"/>
      <c r="I186" s="253"/>
      <c r="J186" s="253"/>
      <c r="K186" s="253"/>
      <c r="L186" s="253"/>
      <c r="M186" s="253"/>
      <c r="N186" s="253"/>
      <c r="O186" s="253"/>
      <c r="P186" s="253"/>
      <c r="Q186" s="253"/>
      <c r="R186" s="253"/>
      <c r="S186" s="253"/>
      <c r="T186" s="253"/>
      <c r="U186" s="253"/>
      <c r="V186" s="253"/>
      <c r="W186" s="253"/>
      <c r="X186" s="253"/>
      <c r="Y186" s="255"/>
      <c r="Z186" s="255"/>
      <c r="AA186" s="253"/>
      <c r="AB186" s="262"/>
    </row>
    <row r="187" spans="4:29" s="60" customFormat="1" ht="13.5" customHeight="1" outlineLevel="1" thickBot="1">
      <c r="D187" s="293" t="s">
        <v>22</v>
      </c>
      <c r="E187" s="294"/>
      <c r="F187" s="273"/>
      <c r="G187" s="254"/>
      <c r="H187" s="254"/>
      <c r="I187" s="254"/>
      <c r="J187" s="254"/>
      <c r="K187" s="254"/>
      <c r="L187" s="254"/>
      <c r="M187" s="254"/>
      <c r="N187" s="254"/>
      <c r="O187" s="254"/>
      <c r="P187" s="254"/>
      <c r="Q187" s="254"/>
      <c r="R187" s="254"/>
      <c r="S187" s="254"/>
      <c r="T187" s="254"/>
      <c r="U187" s="254"/>
      <c r="V187" s="254"/>
      <c r="W187" s="254"/>
      <c r="X187" s="254"/>
      <c r="Y187" s="255"/>
      <c r="Z187" s="255"/>
      <c r="AA187" s="254"/>
      <c r="AB187" s="262"/>
    </row>
    <row r="188" spans="4:29" ht="13.5" customHeight="1" outlineLevel="1">
      <c r="D188" s="222" t="s">
        <v>169</v>
      </c>
      <c r="E188" s="223">
        <v>240</v>
      </c>
      <c r="F188" s="271"/>
      <c r="G188" s="252"/>
      <c r="H188" s="252"/>
      <c r="I188" s="252"/>
      <c r="J188" s="252"/>
      <c r="K188" s="252"/>
      <c r="L188" s="252"/>
      <c r="M188" s="252"/>
      <c r="N188" s="252"/>
      <c r="O188" s="252"/>
      <c r="P188" s="252"/>
      <c r="Q188" s="252"/>
      <c r="R188" s="252"/>
      <c r="S188" s="252"/>
      <c r="T188" s="252"/>
      <c r="U188" s="252"/>
      <c r="V188" s="252"/>
      <c r="W188" s="252"/>
      <c r="X188" s="252"/>
      <c r="Y188" s="255"/>
      <c r="Z188" s="255"/>
      <c r="AA188" s="252">
        <f>SUM(G188:Z193)</f>
        <v>0</v>
      </c>
      <c r="AB188" s="262">
        <f>E188*AA188</f>
        <v>0</v>
      </c>
    </row>
    <row r="189" spans="4:29" ht="13.5" customHeight="1" outlineLevel="1">
      <c r="D189" s="284" t="s">
        <v>108</v>
      </c>
      <c r="E189" s="285"/>
      <c r="F189" s="272"/>
      <c r="G189" s="253"/>
      <c r="H189" s="253"/>
      <c r="I189" s="253"/>
      <c r="J189" s="253"/>
      <c r="K189" s="253"/>
      <c r="L189" s="253"/>
      <c r="M189" s="253"/>
      <c r="N189" s="253"/>
      <c r="O189" s="253"/>
      <c r="P189" s="253"/>
      <c r="Q189" s="253"/>
      <c r="R189" s="253"/>
      <c r="S189" s="253"/>
      <c r="T189" s="253"/>
      <c r="U189" s="253"/>
      <c r="V189" s="253"/>
      <c r="W189" s="253"/>
      <c r="X189" s="253"/>
      <c r="Y189" s="255"/>
      <c r="Z189" s="255"/>
      <c r="AA189" s="253"/>
      <c r="AB189" s="262"/>
    </row>
    <row r="190" spans="4:29" ht="13.5" customHeight="1" outlineLevel="1">
      <c r="D190" s="286" t="s">
        <v>103</v>
      </c>
      <c r="E190" s="287"/>
      <c r="F190" s="272"/>
      <c r="G190" s="253"/>
      <c r="H190" s="253"/>
      <c r="I190" s="253"/>
      <c r="J190" s="253"/>
      <c r="K190" s="253"/>
      <c r="L190" s="253"/>
      <c r="M190" s="253"/>
      <c r="N190" s="253"/>
      <c r="O190" s="253"/>
      <c r="P190" s="253"/>
      <c r="Q190" s="253"/>
      <c r="R190" s="253"/>
      <c r="S190" s="253"/>
      <c r="T190" s="253"/>
      <c r="U190" s="253"/>
      <c r="V190" s="253"/>
      <c r="W190" s="253"/>
      <c r="X190" s="253"/>
      <c r="Y190" s="255"/>
      <c r="Z190" s="255"/>
      <c r="AA190" s="253"/>
      <c r="AB190" s="262"/>
    </row>
    <row r="191" spans="4:29" ht="13.5" customHeight="1" outlineLevel="1">
      <c r="D191" s="288" t="s">
        <v>43</v>
      </c>
      <c r="E191" s="290"/>
      <c r="F191" s="272"/>
      <c r="G191" s="253"/>
      <c r="H191" s="253"/>
      <c r="I191" s="253"/>
      <c r="J191" s="253"/>
      <c r="K191" s="253"/>
      <c r="L191" s="253"/>
      <c r="M191" s="253"/>
      <c r="N191" s="253"/>
      <c r="O191" s="253"/>
      <c r="P191" s="253"/>
      <c r="Q191" s="253"/>
      <c r="R191" s="253"/>
      <c r="S191" s="253"/>
      <c r="T191" s="253"/>
      <c r="U191" s="253"/>
      <c r="V191" s="253"/>
      <c r="W191" s="253"/>
      <c r="X191" s="253"/>
      <c r="Y191" s="255"/>
      <c r="Z191" s="255"/>
      <c r="AA191" s="253"/>
      <c r="AB191" s="262"/>
    </row>
    <row r="192" spans="4:29" ht="13.5" customHeight="1" outlineLevel="1">
      <c r="D192" s="286" t="s">
        <v>207</v>
      </c>
      <c r="E192" s="287"/>
      <c r="F192" s="272"/>
      <c r="G192" s="253"/>
      <c r="H192" s="253"/>
      <c r="I192" s="253"/>
      <c r="J192" s="253"/>
      <c r="K192" s="253"/>
      <c r="L192" s="253"/>
      <c r="M192" s="253"/>
      <c r="N192" s="253"/>
      <c r="O192" s="253"/>
      <c r="P192" s="253"/>
      <c r="Q192" s="253"/>
      <c r="R192" s="253"/>
      <c r="S192" s="253"/>
      <c r="T192" s="253"/>
      <c r="U192" s="253"/>
      <c r="V192" s="253"/>
      <c r="W192" s="253"/>
      <c r="X192" s="253"/>
      <c r="Y192" s="255"/>
      <c r="Z192" s="255"/>
      <c r="AA192" s="253"/>
      <c r="AB192" s="262"/>
    </row>
    <row r="193" spans="4:29" ht="13.5" customHeight="1" outlineLevel="1" thickBot="1">
      <c r="D193" s="293" t="s">
        <v>22</v>
      </c>
      <c r="E193" s="294"/>
      <c r="F193" s="273"/>
      <c r="G193" s="254"/>
      <c r="H193" s="254"/>
      <c r="I193" s="254"/>
      <c r="J193" s="254"/>
      <c r="K193" s="254"/>
      <c r="L193" s="254"/>
      <c r="M193" s="254"/>
      <c r="N193" s="254"/>
      <c r="O193" s="254"/>
      <c r="P193" s="254"/>
      <c r="Q193" s="254"/>
      <c r="R193" s="254"/>
      <c r="S193" s="254"/>
      <c r="T193" s="254"/>
      <c r="U193" s="254"/>
      <c r="V193" s="254"/>
      <c r="W193" s="254"/>
      <c r="X193" s="254"/>
      <c r="Y193" s="255"/>
      <c r="Z193" s="255"/>
      <c r="AA193" s="254"/>
      <c r="AB193" s="262"/>
    </row>
    <row r="194" spans="4:29" s="60" customFormat="1" ht="13.5" customHeight="1" outlineLevel="1">
      <c r="D194" s="222" t="s">
        <v>467</v>
      </c>
      <c r="E194" s="224">
        <v>230</v>
      </c>
      <c r="F194" s="271"/>
      <c r="G194" s="255"/>
      <c r="H194" s="255"/>
      <c r="I194" s="255"/>
      <c r="J194" s="255"/>
      <c r="K194" s="255"/>
      <c r="L194" s="255"/>
      <c r="M194" s="255"/>
      <c r="N194" s="255"/>
      <c r="O194" s="255"/>
      <c r="P194" s="255"/>
      <c r="Q194" s="255"/>
      <c r="R194" s="255"/>
      <c r="S194" s="255"/>
      <c r="T194" s="255"/>
      <c r="U194" s="255"/>
      <c r="V194" s="255"/>
      <c r="W194" s="255"/>
      <c r="X194" s="255"/>
      <c r="Y194" s="255"/>
      <c r="Z194" s="255"/>
      <c r="AA194" s="252">
        <f>SUM(G194:Z199)</f>
        <v>0</v>
      </c>
      <c r="AB194" s="262">
        <f>E194*AA194</f>
        <v>0</v>
      </c>
    </row>
    <row r="195" spans="4:29" s="60" customFormat="1" ht="13.5" customHeight="1" outlineLevel="1">
      <c r="D195" s="284" t="s">
        <v>140</v>
      </c>
      <c r="E195" s="285"/>
      <c r="F195" s="272"/>
      <c r="G195" s="255"/>
      <c r="H195" s="255"/>
      <c r="I195" s="255"/>
      <c r="J195" s="255"/>
      <c r="K195" s="255"/>
      <c r="L195" s="255"/>
      <c r="M195" s="255"/>
      <c r="N195" s="255"/>
      <c r="O195" s="255"/>
      <c r="P195" s="255"/>
      <c r="Q195" s="255"/>
      <c r="R195" s="255"/>
      <c r="S195" s="255"/>
      <c r="T195" s="255"/>
      <c r="U195" s="255"/>
      <c r="V195" s="255"/>
      <c r="W195" s="255"/>
      <c r="X195" s="255"/>
      <c r="Y195" s="255"/>
      <c r="Z195" s="255"/>
      <c r="AA195" s="253"/>
      <c r="AB195" s="262"/>
    </row>
    <row r="196" spans="4:29" s="60" customFormat="1" ht="13.5" customHeight="1" outlineLevel="1">
      <c r="D196" s="286" t="s">
        <v>190</v>
      </c>
      <c r="E196" s="287"/>
      <c r="F196" s="272"/>
      <c r="G196" s="255"/>
      <c r="H196" s="255"/>
      <c r="I196" s="255"/>
      <c r="J196" s="255"/>
      <c r="K196" s="255"/>
      <c r="L196" s="255"/>
      <c r="M196" s="255"/>
      <c r="N196" s="255"/>
      <c r="O196" s="255"/>
      <c r="P196" s="255"/>
      <c r="Q196" s="255"/>
      <c r="R196" s="255"/>
      <c r="S196" s="255"/>
      <c r="T196" s="255"/>
      <c r="U196" s="255"/>
      <c r="V196" s="255"/>
      <c r="W196" s="255"/>
      <c r="X196" s="255"/>
      <c r="Y196" s="255"/>
      <c r="Z196" s="255"/>
      <c r="AA196" s="253"/>
      <c r="AB196" s="262"/>
    </row>
    <row r="197" spans="4:29" s="60" customFormat="1" ht="13.5" customHeight="1" outlineLevel="1">
      <c r="D197" s="288" t="s">
        <v>109</v>
      </c>
      <c r="E197" s="290"/>
      <c r="F197" s="272"/>
      <c r="G197" s="255"/>
      <c r="H197" s="255"/>
      <c r="I197" s="255"/>
      <c r="J197" s="255"/>
      <c r="K197" s="255"/>
      <c r="L197" s="255"/>
      <c r="M197" s="255"/>
      <c r="N197" s="255"/>
      <c r="O197" s="255"/>
      <c r="P197" s="255"/>
      <c r="Q197" s="255"/>
      <c r="R197" s="255"/>
      <c r="S197" s="255"/>
      <c r="T197" s="255"/>
      <c r="U197" s="255"/>
      <c r="V197" s="255"/>
      <c r="W197" s="255"/>
      <c r="X197" s="255"/>
      <c r="Y197" s="255"/>
      <c r="Z197" s="255"/>
      <c r="AA197" s="253"/>
      <c r="AB197" s="262"/>
    </row>
    <row r="198" spans="4:29" s="60" customFormat="1" ht="13.5" customHeight="1" outlineLevel="1">
      <c r="D198" s="288" t="s">
        <v>418</v>
      </c>
      <c r="E198" s="290"/>
      <c r="F198" s="272"/>
      <c r="G198" s="255"/>
      <c r="H198" s="255"/>
      <c r="I198" s="255"/>
      <c r="J198" s="255"/>
      <c r="K198" s="255"/>
      <c r="L198" s="255"/>
      <c r="M198" s="255"/>
      <c r="N198" s="255"/>
      <c r="O198" s="255"/>
      <c r="P198" s="255"/>
      <c r="Q198" s="255"/>
      <c r="R198" s="255"/>
      <c r="S198" s="255"/>
      <c r="T198" s="255"/>
      <c r="U198" s="255"/>
      <c r="V198" s="255"/>
      <c r="W198" s="255"/>
      <c r="X198" s="255"/>
      <c r="Y198" s="255"/>
      <c r="Z198" s="255"/>
      <c r="AA198" s="253"/>
      <c r="AB198" s="262"/>
    </row>
    <row r="199" spans="4:29" s="60" customFormat="1" ht="13.5" customHeight="1" outlineLevel="1" thickBot="1">
      <c r="D199" s="269" t="s">
        <v>22</v>
      </c>
      <c r="E199" s="270"/>
      <c r="F199" s="273"/>
      <c r="G199" s="306"/>
      <c r="H199" s="306"/>
      <c r="I199" s="306"/>
      <c r="J199" s="306"/>
      <c r="K199" s="306"/>
      <c r="L199" s="306"/>
      <c r="M199" s="306"/>
      <c r="N199" s="306"/>
      <c r="O199" s="306"/>
      <c r="P199" s="306"/>
      <c r="Q199" s="306"/>
      <c r="R199" s="306"/>
      <c r="S199" s="306"/>
      <c r="T199" s="306"/>
      <c r="U199" s="306"/>
      <c r="V199" s="306"/>
      <c r="W199" s="306"/>
      <c r="X199" s="306"/>
      <c r="Y199" s="306"/>
      <c r="Z199" s="306"/>
      <c r="AA199" s="254"/>
      <c r="AB199" s="262"/>
    </row>
    <row r="200" spans="4:29" ht="13.5" customHeight="1" outlineLevel="1">
      <c r="D200" s="222" t="s">
        <v>170</v>
      </c>
      <c r="E200" s="224">
        <v>265</v>
      </c>
      <c r="F200" s="271"/>
      <c r="G200" s="255"/>
      <c r="H200" s="255"/>
      <c r="I200" s="255"/>
      <c r="J200" s="255"/>
      <c r="K200" s="255"/>
      <c r="L200" s="255"/>
      <c r="M200" s="255"/>
      <c r="N200" s="255"/>
      <c r="O200" s="255"/>
      <c r="P200" s="255"/>
      <c r="Q200" s="255"/>
      <c r="R200" s="255"/>
      <c r="S200" s="255"/>
      <c r="T200" s="255"/>
      <c r="U200" s="255"/>
      <c r="V200" s="255"/>
      <c r="W200" s="255"/>
      <c r="X200" s="255"/>
      <c r="Y200" s="255"/>
      <c r="Z200" s="255"/>
      <c r="AA200" s="252">
        <f>SUM(G200:Z206)</f>
        <v>0</v>
      </c>
      <c r="AB200" s="262">
        <f>E200*AA200</f>
        <v>0</v>
      </c>
    </row>
    <row r="201" spans="4:29" ht="13.5" customHeight="1" outlineLevel="1">
      <c r="D201" s="284" t="s">
        <v>140</v>
      </c>
      <c r="E201" s="285"/>
      <c r="F201" s="272"/>
      <c r="G201" s="255"/>
      <c r="H201" s="255"/>
      <c r="I201" s="255"/>
      <c r="J201" s="255"/>
      <c r="K201" s="255"/>
      <c r="L201" s="255"/>
      <c r="M201" s="255"/>
      <c r="N201" s="255"/>
      <c r="O201" s="255"/>
      <c r="P201" s="255"/>
      <c r="Q201" s="255"/>
      <c r="R201" s="255"/>
      <c r="S201" s="255"/>
      <c r="T201" s="255"/>
      <c r="U201" s="255"/>
      <c r="V201" s="255"/>
      <c r="W201" s="255"/>
      <c r="X201" s="255"/>
      <c r="Y201" s="255"/>
      <c r="Z201" s="255"/>
      <c r="AA201" s="253"/>
      <c r="AB201" s="262"/>
    </row>
    <row r="202" spans="4:29" ht="13.5" customHeight="1" outlineLevel="1">
      <c r="D202" s="286" t="s">
        <v>190</v>
      </c>
      <c r="E202" s="287"/>
      <c r="F202" s="272"/>
      <c r="G202" s="255"/>
      <c r="H202" s="255"/>
      <c r="I202" s="255"/>
      <c r="J202" s="255"/>
      <c r="K202" s="255"/>
      <c r="L202" s="255"/>
      <c r="M202" s="255"/>
      <c r="N202" s="255"/>
      <c r="O202" s="255"/>
      <c r="P202" s="255"/>
      <c r="Q202" s="255"/>
      <c r="R202" s="255"/>
      <c r="S202" s="255"/>
      <c r="T202" s="255"/>
      <c r="U202" s="255"/>
      <c r="V202" s="255"/>
      <c r="W202" s="255"/>
      <c r="X202" s="255"/>
      <c r="Y202" s="255"/>
      <c r="Z202" s="255"/>
      <c r="AA202" s="253"/>
      <c r="AB202" s="262"/>
      <c r="AC202" s="60"/>
    </row>
    <row r="203" spans="4:29" ht="13.5" customHeight="1" outlineLevel="1">
      <c r="D203" s="288" t="s">
        <v>109</v>
      </c>
      <c r="E203" s="290"/>
      <c r="F203" s="272"/>
      <c r="G203" s="255"/>
      <c r="H203" s="255"/>
      <c r="I203" s="255"/>
      <c r="J203" s="255"/>
      <c r="K203" s="255"/>
      <c r="L203" s="255"/>
      <c r="M203" s="255"/>
      <c r="N203" s="255"/>
      <c r="O203" s="255"/>
      <c r="P203" s="255"/>
      <c r="Q203" s="255"/>
      <c r="R203" s="255"/>
      <c r="S203" s="255"/>
      <c r="T203" s="255"/>
      <c r="U203" s="255"/>
      <c r="V203" s="255"/>
      <c r="W203" s="255"/>
      <c r="X203" s="255"/>
      <c r="Y203" s="255"/>
      <c r="Z203" s="255"/>
      <c r="AA203" s="253"/>
      <c r="AB203" s="262"/>
    </row>
    <row r="204" spans="4:29" ht="13.5" customHeight="1" outlineLevel="1">
      <c r="D204" s="288" t="s">
        <v>418</v>
      </c>
      <c r="E204" s="290"/>
      <c r="F204" s="272"/>
      <c r="G204" s="255"/>
      <c r="H204" s="255"/>
      <c r="I204" s="255"/>
      <c r="J204" s="255"/>
      <c r="K204" s="255"/>
      <c r="L204" s="255"/>
      <c r="M204" s="255"/>
      <c r="N204" s="255"/>
      <c r="O204" s="255"/>
      <c r="P204" s="255"/>
      <c r="Q204" s="255"/>
      <c r="R204" s="255"/>
      <c r="S204" s="255"/>
      <c r="T204" s="255"/>
      <c r="U204" s="255"/>
      <c r="V204" s="255"/>
      <c r="W204" s="255"/>
      <c r="X204" s="255"/>
      <c r="Y204" s="255"/>
      <c r="Z204" s="255"/>
      <c r="AA204" s="253"/>
      <c r="AB204" s="262"/>
    </row>
    <row r="205" spans="4:29" ht="13.5" customHeight="1" outlineLevel="1">
      <c r="D205" s="267" t="s">
        <v>49</v>
      </c>
      <c r="E205" s="268"/>
      <c r="F205" s="272"/>
      <c r="G205" s="255"/>
      <c r="H205" s="255"/>
      <c r="I205" s="255"/>
      <c r="J205" s="255"/>
      <c r="K205" s="255"/>
      <c r="L205" s="255"/>
      <c r="M205" s="255"/>
      <c r="N205" s="255"/>
      <c r="O205" s="255"/>
      <c r="P205" s="255"/>
      <c r="Q205" s="255"/>
      <c r="R205" s="255"/>
      <c r="S205" s="255"/>
      <c r="T205" s="255"/>
      <c r="U205" s="255"/>
      <c r="V205" s="255"/>
      <c r="W205" s="255"/>
      <c r="X205" s="255"/>
      <c r="Y205" s="255"/>
      <c r="Z205" s="255"/>
      <c r="AA205" s="253"/>
      <c r="AB205" s="262"/>
    </row>
    <row r="206" spans="4:29" ht="13.5" customHeight="1" outlineLevel="1" thickBot="1">
      <c r="D206" s="269" t="s">
        <v>22</v>
      </c>
      <c r="E206" s="270"/>
      <c r="F206" s="273"/>
      <c r="G206" s="306"/>
      <c r="H206" s="306"/>
      <c r="I206" s="306"/>
      <c r="J206" s="306"/>
      <c r="K206" s="306"/>
      <c r="L206" s="306"/>
      <c r="M206" s="306"/>
      <c r="N206" s="306"/>
      <c r="O206" s="306"/>
      <c r="P206" s="306"/>
      <c r="Q206" s="306"/>
      <c r="R206" s="306"/>
      <c r="S206" s="306"/>
      <c r="T206" s="306"/>
      <c r="U206" s="306"/>
      <c r="V206" s="306"/>
      <c r="W206" s="306"/>
      <c r="X206" s="306"/>
      <c r="Y206" s="306"/>
      <c r="Z206" s="306"/>
      <c r="AA206" s="254"/>
      <c r="AB206" s="262"/>
    </row>
    <row r="207" spans="4:29">
      <c r="G207" s="87"/>
      <c r="H207" s="87"/>
      <c r="I207" s="87"/>
      <c r="J207" s="87"/>
      <c r="K207" s="87"/>
      <c r="L207" s="87"/>
      <c r="M207" s="87"/>
      <c r="N207" s="87"/>
      <c r="O207" s="87"/>
      <c r="P207" s="87"/>
      <c r="Q207" s="87"/>
      <c r="R207" s="87"/>
      <c r="S207" s="87"/>
      <c r="T207" s="87"/>
      <c r="U207" s="87"/>
      <c r="V207" s="87"/>
      <c r="W207" s="87"/>
      <c r="X207" s="87"/>
      <c r="Y207" s="87"/>
      <c r="Z207" s="87"/>
      <c r="AA207" s="82">
        <f>SUM(G6:Z206)</f>
        <v>0</v>
      </c>
    </row>
    <row r="208" spans="4:29">
      <c r="F208" s="2">
        <f>SUMPRODUCT(F8:F206,$E$8:$E$206)</f>
        <v>0</v>
      </c>
      <c r="G208" s="89">
        <f>SUMPRODUCT(G6:G206,$E$6:$E$206)</f>
        <v>0</v>
      </c>
      <c r="H208" s="89">
        <f>SUMPRODUCT(H6:H206,$E$6:$E$206)</f>
        <v>0</v>
      </c>
      <c r="I208" s="89">
        <f>SUMPRODUCT(I6:I206,$E$6:$E$206)</f>
        <v>0</v>
      </c>
      <c r="J208" s="89">
        <f>SUMPRODUCT(J6:J206,$E$6:$E$206)</f>
        <v>0</v>
      </c>
      <c r="K208" s="89">
        <f>SUMPRODUCT(K6:K206,$E$6:$E$206)</f>
        <v>0</v>
      </c>
      <c r="L208" s="89">
        <f>SUMPRODUCT(L6:L206,$E$6:$E$206)</f>
        <v>0</v>
      </c>
      <c r="M208" s="89">
        <f>SUMPRODUCT(M6:M206,$E$6:$E$206)</f>
        <v>0</v>
      </c>
      <c r="N208" s="89">
        <f>SUMPRODUCT(N6:N206,$E$6:$E$206)</f>
        <v>0</v>
      </c>
      <c r="O208" s="89">
        <f>SUMPRODUCT(O6:O206,$E$6:$E$206)</f>
        <v>0</v>
      </c>
      <c r="P208" s="89">
        <f>SUMPRODUCT(P6:P206,$E$6:$E$206)</f>
        <v>0</v>
      </c>
      <c r="Q208" s="89">
        <f>SUMPRODUCT(Q6:Q206,$E$6:$E$206)</f>
        <v>0</v>
      </c>
      <c r="R208" s="89">
        <f>SUMPRODUCT(R6:R206,$E$6:$E$206)</f>
        <v>0</v>
      </c>
      <c r="S208" s="89">
        <f>SUMPRODUCT(S6:S206,$E$6:$E$206)</f>
        <v>0</v>
      </c>
      <c r="T208" s="89">
        <f>SUMPRODUCT(T6:T206,$E$6:$E$206)</f>
        <v>0</v>
      </c>
      <c r="U208" s="89">
        <f>SUMPRODUCT(U6:U206,$E$6:$E$206)</f>
        <v>0</v>
      </c>
      <c r="V208" s="89">
        <f>SUMPRODUCT(V6:V206,$E$6:$E$206)</f>
        <v>0</v>
      </c>
      <c r="W208" s="89">
        <f>SUMPRODUCT(W6:W206,$E$6:$E$206)</f>
        <v>0</v>
      </c>
      <c r="X208" s="89">
        <f>SUMPRODUCT(X6:X206,$E$6:$E$206)</f>
        <v>0</v>
      </c>
      <c r="Y208" s="89">
        <f>SUMPRODUCT(Y6:Y206,$E$6:$E$206)</f>
        <v>0</v>
      </c>
      <c r="Z208" s="89">
        <f>SUMPRODUCT(Z6:Z206,$E$6:$E$206)</f>
        <v>0</v>
      </c>
      <c r="AA208" s="91">
        <f>SUM(AA6:AA206)</f>
        <v>0</v>
      </c>
      <c r="AB208" s="20">
        <f>SUM(AB6:AB206)</f>
        <v>0</v>
      </c>
    </row>
    <row r="209" spans="27:27">
      <c r="AA209" s="78" t="s">
        <v>62</v>
      </c>
    </row>
  </sheetData>
  <protectedRanges>
    <protectedRange sqref="G155:Z157" name="Диапазон1"/>
    <protectedRange sqref="G132:Z132" name="Диапазон1_1"/>
    <protectedRange sqref="G53:Z53" name="Диапазон1_2"/>
    <protectedRange sqref="G76:Z77" name="Диапазон1_6"/>
    <protectedRange sqref="G66:Z67" name="Диапазон1_5"/>
    <protectedRange sqref="G7:Z7" name="Диапазон1_2_1"/>
    <protectedRange sqref="G154:Z154" name="Диапазон1_7"/>
    <protectedRange sqref="G58:Z58" name="Диапазон1_3_1"/>
  </protectedRanges>
  <mergeCells count="171">
    <mergeCell ref="Y194:Y199"/>
    <mergeCell ref="Z194:Z199"/>
    <mergeCell ref="AA194:AA199"/>
    <mergeCell ref="AB194:AB199"/>
    <mergeCell ref="D195:E195"/>
    <mergeCell ref="D196:E196"/>
    <mergeCell ref="D197:E197"/>
    <mergeCell ref="D198:E198"/>
    <mergeCell ref="D199:E199"/>
    <mergeCell ref="F194:F199"/>
    <mergeCell ref="G194:G199"/>
    <mergeCell ref="H194:H199"/>
    <mergeCell ref="I194:I199"/>
    <mergeCell ref="J194:J199"/>
    <mergeCell ref="K194:K199"/>
    <mergeCell ref="L194:L199"/>
    <mergeCell ref="M194:M199"/>
    <mergeCell ref="N194:N199"/>
    <mergeCell ref="V183:V187"/>
    <mergeCell ref="W183:W187"/>
    <mergeCell ref="X183:X187"/>
    <mergeCell ref="Y183:Y187"/>
    <mergeCell ref="Z183:Z187"/>
    <mergeCell ref="AA183:AA187"/>
    <mergeCell ref="AB183:AB187"/>
    <mergeCell ref="D184:E184"/>
    <mergeCell ref="D185:E185"/>
    <mergeCell ref="D186:E186"/>
    <mergeCell ref="D187:E187"/>
    <mergeCell ref="X188:X193"/>
    <mergeCell ref="L200:L206"/>
    <mergeCell ref="M200:M206"/>
    <mergeCell ref="W188:W193"/>
    <mergeCell ref="P188:P193"/>
    <mergeCell ref="Q188:Q193"/>
    <mergeCell ref="L188:L193"/>
    <mergeCell ref="M188:M193"/>
    <mergeCell ref="T188:T193"/>
    <mergeCell ref="U188:U193"/>
    <mergeCell ref="O200:O206"/>
    <mergeCell ref="P200:P206"/>
    <mergeCell ref="O194:O199"/>
    <mergeCell ref="P194:P199"/>
    <mergeCell ref="Q194:Q199"/>
    <mergeCell ref="R194:R199"/>
    <mergeCell ref="S194:S199"/>
    <mergeCell ref="T194:T199"/>
    <mergeCell ref="U194:U199"/>
    <mergeCell ref="V194:V199"/>
    <mergeCell ref="W194:W199"/>
    <mergeCell ref="X194:X199"/>
    <mergeCell ref="Z188:Z193"/>
    <mergeCell ref="D1:Z1"/>
    <mergeCell ref="D2:Z2"/>
    <mergeCell ref="D3:Z3"/>
    <mergeCell ref="P178:P182"/>
    <mergeCell ref="X200:X206"/>
    <mergeCell ref="O188:O193"/>
    <mergeCell ref="R188:R193"/>
    <mergeCell ref="S188:S193"/>
    <mergeCell ref="W200:W206"/>
    <mergeCell ref="Y178:Y182"/>
    <mergeCell ref="Z178:Z182"/>
    <mergeCell ref="L178:L182"/>
    <mergeCell ref="M178:M182"/>
    <mergeCell ref="F173:F177"/>
    <mergeCell ref="G173:G177"/>
    <mergeCell ref="H173:H177"/>
    <mergeCell ref="I173:I177"/>
    <mergeCell ref="J173:J177"/>
    <mergeCell ref="N178:N182"/>
    <mergeCell ref="R178:R182"/>
    <mergeCell ref="N188:N193"/>
    <mergeCell ref="Q200:Q206"/>
    <mergeCell ref="R200:R206"/>
    <mergeCell ref="AB200:AB206"/>
    <mergeCell ref="Z200:Z206"/>
    <mergeCell ref="Y200:Y206"/>
    <mergeCell ref="S200:S206"/>
    <mergeCell ref="X178:X182"/>
    <mergeCell ref="Y188:Y193"/>
    <mergeCell ref="AA1:AA3"/>
    <mergeCell ref="AB1:AB3"/>
    <mergeCell ref="AB173:AB177"/>
    <mergeCell ref="AB178:AB182"/>
    <mergeCell ref="AB188:AB193"/>
    <mergeCell ref="V188:V193"/>
    <mergeCell ref="S178:S182"/>
    <mergeCell ref="T178:T182"/>
    <mergeCell ref="U178:U182"/>
    <mergeCell ref="V178:V182"/>
    <mergeCell ref="T200:T206"/>
    <mergeCell ref="U200:U206"/>
    <mergeCell ref="V200:V206"/>
    <mergeCell ref="T173:T177"/>
    <mergeCell ref="U173:U177"/>
    <mergeCell ref="V173:V177"/>
    <mergeCell ref="W173:W177"/>
    <mergeCell ref="X173:X177"/>
    <mergeCell ref="F200:F206"/>
    <mergeCell ref="G200:G206"/>
    <mergeCell ref="H200:H206"/>
    <mergeCell ref="N200:N206"/>
    <mergeCell ref="D206:E206"/>
    <mergeCell ref="D182:E182"/>
    <mergeCell ref="D191:E191"/>
    <mergeCell ref="D192:E192"/>
    <mergeCell ref="D193:E193"/>
    <mergeCell ref="H188:H193"/>
    <mergeCell ref="I188:I193"/>
    <mergeCell ref="J188:J193"/>
    <mergeCell ref="J200:J206"/>
    <mergeCell ref="K188:K193"/>
    <mergeCell ref="I200:I206"/>
    <mergeCell ref="D201:E201"/>
    <mergeCell ref="D202:E202"/>
    <mergeCell ref="D203:E203"/>
    <mergeCell ref="D204:E204"/>
    <mergeCell ref="D205:E205"/>
    <mergeCell ref="K200:K206"/>
    <mergeCell ref="F183:F187"/>
    <mergeCell ref="G183:G187"/>
    <mergeCell ref="H183:H187"/>
    <mergeCell ref="O178:O182"/>
    <mergeCell ref="K178:K182"/>
    <mergeCell ref="H178:H182"/>
    <mergeCell ref="I178:I182"/>
    <mergeCell ref="J178:J182"/>
    <mergeCell ref="D190:E190"/>
    <mergeCell ref="F188:F193"/>
    <mergeCell ref="G188:G193"/>
    <mergeCell ref="W178:W182"/>
    <mergeCell ref="D189:E189"/>
    <mergeCell ref="Q178:Q182"/>
    <mergeCell ref="I183:I187"/>
    <mergeCell ref="J183:J187"/>
    <mergeCell ref="K183:K187"/>
    <mergeCell ref="L183:L187"/>
    <mergeCell ref="M183:M187"/>
    <mergeCell ref="N183:N187"/>
    <mergeCell ref="O183:O187"/>
    <mergeCell ref="P183:P187"/>
    <mergeCell ref="Q183:Q187"/>
    <mergeCell ref="R183:R187"/>
    <mergeCell ref="S183:S187"/>
    <mergeCell ref="T183:T187"/>
    <mergeCell ref="U183:U187"/>
    <mergeCell ref="P173:P177"/>
    <mergeCell ref="Q173:Q177"/>
    <mergeCell ref="R173:R177"/>
    <mergeCell ref="S173:S177"/>
    <mergeCell ref="D176:E176"/>
    <mergeCell ref="AA173:AA177"/>
    <mergeCell ref="AA178:AA182"/>
    <mergeCell ref="AA188:AA193"/>
    <mergeCell ref="AA200:AA206"/>
    <mergeCell ref="Y173:Y177"/>
    <mergeCell ref="Z173:Z177"/>
    <mergeCell ref="D174:E174"/>
    <mergeCell ref="D175:E175"/>
    <mergeCell ref="D177:E177"/>
    <mergeCell ref="K173:K177"/>
    <mergeCell ref="L173:L177"/>
    <mergeCell ref="M173:M177"/>
    <mergeCell ref="N173:N177"/>
    <mergeCell ref="O173:O177"/>
    <mergeCell ref="D181:E181"/>
    <mergeCell ref="D179:E179"/>
    <mergeCell ref="D180:E180"/>
    <mergeCell ref="F178:F182"/>
    <mergeCell ref="G178:G182"/>
  </mergeCells>
  <conditionalFormatting sqref="AB208 AA165:AB167 AB168 AA169:AB171 AA138:AB143 AA131:AB131 AA133:AB133 AA47:AB50 AA64:AB64 AA69:AB71 AA74:AB74 AA85:AB92 AA94:AB94 AA99:AB101 AA33:AB34 AA112:AB116 AA153:AB153 AA57:AB57 AA55:AB55 AA78:AB83 AA155:AB161 AA52:AB52 AA59:AB60 AA8:AB21 AA135:AB135">
    <cfRule type="cellIs" dxfId="281" priority="262" operator="equal">
      <formula>0</formula>
    </cfRule>
  </conditionalFormatting>
  <conditionalFormatting sqref="AA208">
    <cfRule type="cellIs" dxfId="280" priority="261" operator="equal">
      <formula>0</formula>
    </cfRule>
  </conditionalFormatting>
  <conditionalFormatting sqref="AB1:AB3">
    <cfRule type="expression" dxfId="279" priority="260">
      <formula>$AA$208=0</formula>
    </cfRule>
  </conditionalFormatting>
  <conditionalFormatting sqref="AA1:AA3">
    <cfRule type="expression" dxfId="278" priority="259">
      <formula>$AA$208=0</formula>
    </cfRule>
  </conditionalFormatting>
  <conditionalFormatting sqref="AA173:AB199">
    <cfRule type="cellIs" dxfId="277" priority="236" operator="equal">
      <formula>0</formula>
    </cfRule>
  </conditionalFormatting>
  <conditionalFormatting sqref="AA200:AB206">
    <cfRule type="cellIs" dxfId="276" priority="235" operator="equal">
      <formula>0</formula>
    </cfRule>
  </conditionalFormatting>
  <conditionalFormatting sqref="F208:Z208">
    <cfRule type="cellIs" dxfId="275" priority="231" operator="equal">
      <formula>0</formula>
    </cfRule>
  </conditionalFormatting>
  <conditionalFormatting sqref="AB30:AB31">
    <cfRule type="cellIs" dxfId="274" priority="180" operator="equal">
      <formula>0</formula>
    </cfRule>
  </conditionalFormatting>
  <conditionalFormatting sqref="AA30:AA31">
    <cfRule type="cellIs" dxfId="273" priority="179" operator="equal">
      <formula>0</formula>
    </cfRule>
  </conditionalFormatting>
  <conditionalFormatting sqref="AB36:AB38">
    <cfRule type="cellIs" dxfId="272" priority="176" operator="equal">
      <formula>0</formula>
    </cfRule>
  </conditionalFormatting>
  <conditionalFormatting sqref="AA36:AA38">
    <cfRule type="cellIs" dxfId="271" priority="175" operator="equal">
      <formula>0</formula>
    </cfRule>
  </conditionalFormatting>
  <conditionalFormatting sqref="AB137">
    <cfRule type="cellIs" dxfId="270" priority="166" operator="equal">
      <formula>0</formula>
    </cfRule>
  </conditionalFormatting>
  <conditionalFormatting sqref="AA137">
    <cfRule type="cellIs" dxfId="269" priority="165" operator="equal">
      <formula>0</formula>
    </cfRule>
  </conditionalFormatting>
  <conditionalFormatting sqref="AB39:AB41">
    <cfRule type="cellIs" dxfId="268" priority="164" operator="equal">
      <formula>0</formula>
    </cfRule>
  </conditionalFormatting>
  <conditionalFormatting sqref="AA39:AA41">
    <cfRule type="cellIs" dxfId="267" priority="163" operator="equal">
      <formula>0</formula>
    </cfRule>
  </conditionalFormatting>
  <conditionalFormatting sqref="AA162:AB163">
    <cfRule type="cellIs" dxfId="266" priority="141" operator="equal">
      <formula>0</formula>
    </cfRule>
  </conditionalFormatting>
  <conditionalFormatting sqref="AA144:AB144">
    <cfRule type="cellIs" dxfId="265" priority="144" operator="equal">
      <formula>0</formula>
    </cfRule>
  </conditionalFormatting>
  <conditionalFormatting sqref="AA144:AB144">
    <cfRule type="cellIs" dxfId="264" priority="143" operator="equal">
      <formula>0</formula>
    </cfRule>
  </conditionalFormatting>
  <conditionalFormatting sqref="AA162:AB162">
    <cfRule type="cellIs" dxfId="263" priority="140" operator="equal">
      <formula>0</formula>
    </cfRule>
  </conditionalFormatting>
  <conditionalFormatting sqref="AA147:AB152">
    <cfRule type="cellIs" dxfId="262" priority="126" operator="equal">
      <formula>0</formula>
    </cfRule>
  </conditionalFormatting>
  <conditionalFormatting sqref="AB110">
    <cfRule type="cellIs" dxfId="261" priority="98" operator="equal">
      <formula>0</formula>
    </cfRule>
  </conditionalFormatting>
  <conditionalFormatting sqref="AA111">
    <cfRule type="cellIs" dxfId="260" priority="93" operator="equal">
      <formula>0</formula>
    </cfRule>
  </conditionalFormatting>
  <conditionalFormatting sqref="AB111">
    <cfRule type="cellIs" dxfId="259" priority="92" operator="equal">
      <formula>0</formula>
    </cfRule>
  </conditionalFormatting>
  <conditionalFormatting sqref="AA168">
    <cfRule type="cellIs" dxfId="258" priority="119" operator="equal">
      <formula>0</formula>
    </cfRule>
  </conditionalFormatting>
  <conditionalFormatting sqref="AA110">
    <cfRule type="cellIs" dxfId="257" priority="97" operator="equal">
      <formula>0</formula>
    </cfRule>
  </conditionalFormatting>
  <conditionalFormatting sqref="AB110">
    <cfRule type="cellIs" dxfId="256" priority="96" operator="equal">
      <formula>0</formula>
    </cfRule>
  </conditionalFormatting>
  <conditionalFormatting sqref="AA110">
    <cfRule type="cellIs" dxfId="255" priority="95" operator="equal">
      <formula>0</formula>
    </cfRule>
  </conditionalFormatting>
  <conditionalFormatting sqref="AB111">
    <cfRule type="cellIs" dxfId="254" priority="94" operator="equal">
      <formula>0</formula>
    </cfRule>
  </conditionalFormatting>
  <conditionalFormatting sqref="AA111">
    <cfRule type="cellIs" dxfId="253" priority="91" operator="equal">
      <formula>0</formula>
    </cfRule>
  </conditionalFormatting>
  <conditionalFormatting sqref="AA106:AB109">
    <cfRule type="cellIs" dxfId="252" priority="90" operator="equal">
      <formula>0</formula>
    </cfRule>
  </conditionalFormatting>
  <conditionalFormatting sqref="AA117:AB119">
    <cfRule type="cellIs" dxfId="251" priority="89" operator="equal">
      <formula>0</formula>
    </cfRule>
  </conditionalFormatting>
  <conditionalFormatting sqref="AB122:AB123 AA124:AB124">
    <cfRule type="cellIs" dxfId="250" priority="71" operator="equal">
      <formula>0</formula>
    </cfRule>
  </conditionalFormatting>
  <conditionalFormatting sqref="AA126:AB126">
    <cfRule type="cellIs" dxfId="249" priority="66" operator="equal">
      <formula>0</formula>
    </cfRule>
  </conditionalFormatting>
  <conditionalFormatting sqref="AA128:AB130">
    <cfRule type="cellIs" dxfId="248" priority="65" operator="equal">
      <formula>0</formula>
    </cfRule>
  </conditionalFormatting>
  <conditionalFormatting sqref="AB121">
    <cfRule type="cellIs" dxfId="247" priority="70" operator="equal">
      <formula>0</formula>
    </cfRule>
  </conditionalFormatting>
  <conditionalFormatting sqref="AA121">
    <cfRule type="cellIs" dxfId="246" priority="69" operator="equal">
      <formula>0</formula>
    </cfRule>
  </conditionalFormatting>
  <conditionalFormatting sqref="AA122:AA123">
    <cfRule type="cellIs" dxfId="245" priority="68" operator="equal">
      <formula>0</formula>
    </cfRule>
  </conditionalFormatting>
  <conditionalFormatting sqref="AA134:AB134">
    <cfRule type="cellIs" dxfId="244" priority="67" operator="equal">
      <formula>0</formula>
    </cfRule>
  </conditionalFormatting>
  <conditionalFormatting sqref="AA207">
    <cfRule type="expression" dxfId="243" priority="60" stopIfTrue="1">
      <formula>$AA$207=$AA$208</formula>
    </cfRule>
  </conditionalFormatting>
  <conditionalFormatting sqref="AB43:AB44">
    <cfRule type="cellIs" dxfId="242" priority="59" operator="equal">
      <formula>0</formula>
    </cfRule>
  </conditionalFormatting>
  <conditionalFormatting sqref="AA43:AA44">
    <cfRule type="cellIs" dxfId="241" priority="58" operator="equal">
      <formula>0</formula>
    </cfRule>
  </conditionalFormatting>
  <conditionalFormatting sqref="AA145:AB146">
    <cfRule type="cellIs" dxfId="240" priority="56" operator="equal">
      <formula>0</formula>
    </cfRule>
  </conditionalFormatting>
  <conditionalFormatting sqref="AA145:AB146">
    <cfRule type="cellIs" dxfId="239" priority="55" operator="equal">
      <formula>0</formula>
    </cfRule>
  </conditionalFormatting>
  <conditionalFormatting sqref="AA132:AB132">
    <cfRule type="cellIs" dxfId="238" priority="53" operator="equal">
      <formula>0</formula>
    </cfRule>
  </conditionalFormatting>
  <conditionalFormatting sqref="AA56:AB56">
    <cfRule type="cellIs" dxfId="237" priority="44" operator="equal">
      <formula>0</formula>
    </cfRule>
  </conditionalFormatting>
  <conditionalFormatting sqref="AA62:AB63">
    <cfRule type="cellIs" dxfId="236" priority="43" operator="equal">
      <formula>0</formula>
    </cfRule>
  </conditionalFormatting>
  <conditionalFormatting sqref="AA68">
    <cfRule type="cellIs" dxfId="235" priority="42" operator="equal">
      <formula>0</formula>
    </cfRule>
  </conditionalFormatting>
  <conditionalFormatting sqref="AB68">
    <cfRule type="cellIs" dxfId="234" priority="41" operator="equal">
      <formula>0</formula>
    </cfRule>
  </conditionalFormatting>
  <conditionalFormatting sqref="AA72:AB73">
    <cfRule type="cellIs" dxfId="233" priority="39" operator="equal">
      <formula>0</formula>
    </cfRule>
  </conditionalFormatting>
  <conditionalFormatting sqref="AA84">
    <cfRule type="cellIs" dxfId="232" priority="38" operator="equal">
      <formula>0</formula>
    </cfRule>
  </conditionalFormatting>
  <conditionalFormatting sqref="AB84">
    <cfRule type="cellIs" dxfId="231" priority="37" operator="equal">
      <formula>0</formula>
    </cfRule>
  </conditionalFormatting>
  <conditionalFormatting sqref="AA93:AB93">
    <cfRule type="cellIs" dxfId="230" priority="36" operator="equal">
      <formula>0</formula>
    </cfRule>
  </conditionalFormatting>
  <conditionalFormatting sqref="AA164:AB164">
    <cfRule type="cellIs" dxfId="229" priority="34" operator="equal">
      <formula>0</formula>
    </cfRule>
  </conditionalFormatting>
  <conditionalFormatting sqref="AB95:AB97">
    <cfRule type="cellIs" dxfId="228" priority="33" operator="equal">
      <formula>0</formula>
    </cfRule>
  </conditionalFormatting>
  <conditionalFormatting sqref="AA95:AA97">
    <cfRule type="cellIs" dxfId="227" priority="32" operator="equal">
      <formula>0</formula>
    </cfRule>
  </conditionalFormatting>
  <conditionalFormatting sqref="AA125:AB125">
    <cfRule type="cellIs" dxfId="226" priority="31" operator="equal">
      <formula>0</formula>
    </cfRule>
  </conditionalFormatting>
  <conditionalFormatting sqref="AB42">
    <cfRule type="cellIs" dxfId="225" priority="30" operator="equal">
      <formula>0</formula>
    </cfRule>
  </conditionalFormatting>
  <conditionalFormatting sqref="AA42">
    <cfRule type="cellIs" dxfId="224" priority="29" operator="equal">
      <formula>0</formula>
    </cfRule>
  </conditionalFormatting>
  <conditionalFormatting sqref="AB127">
    <cfRule type="cellIs" dxfId="223" priority="28" operator="equal">
      <formula>0</formula>
    </cfRule>
  </conditionalFormatting>
  <conditionalFormatting sqref="AA127">
    <cfRule type="cellIs" dxfId="222" priority="27" operator="equal">
      <formula>0</formula>
    </cfRule>
  </conditionalFormatting>
  <conditionalFormatting sqref="AA127:AB127">
    <cfRule type="cellIs" dxfId="221" priority="26" operator="equal">
      <formula>0</formula>
    </cfRule>
  </conditionalFormatting>
  <conditionalFormatting sqref="AA105">
    <cfRule type="cellIs" dxfId="220" priority="21" operator="equal">
      <formula>0</formula>
    </cfRule>
  </conditionalFormatting>
  <conditionalFormatting sqref="AA104:AB104">
    <cfRule type="cellIs" dxfId="219" priority="25" operator="equal">
      <formula>0</formula>
    </cfRule>
  </conditionalFormatting>
  <conditionalFormatting sqref="AB105">
    <cfRule type="cellIs" dxfId="218" priority="24" operator="equal">
      <formula>0</formula>
    </cfRule>
  </conditionalFormatting>
  <conditionalFormatting sqref="AA105">
    <cfRule type="cellIs" dxfId="217" priority="23" operator="equal">
      <formula>0</formula>
    </cfRule>
  </conditionalFormatting>
  <conditionalFormatting sqref="AB105">
    <cfRule type="cellIs" dxfId="216" priority="22" operator="equal">
      <formula>0</formula>
    </cfRule>
  </conditionalFormatting>
  <conditionalFormatting sqref="AA46:AB46">
    <cfRule type="cellIs" dxfId="215" priority="20" operator="equal">
      <formula>0</formula>
    </cfRule>
  </conditionalFormatting>
  <conditionalFormatting sqref="AA102:AB102">
    <cfRule type="cellIs" dxfId="214" priority="19" operator="equal">
      <formula>0</formula>
    </cfRule>
  </conditionalFormatting>
  <conditionalFormatting sqref="AA61:AB61">
    <cfRule type="cellIs" dxfId="213" priority="18" operator="equal">
      <formula>0</formula>
    </cfRule>
  </conditionalFormatting>
  <conditionalFormatting sqref="AA53:AB53">
    <cfRule type="cellIs" dxfId="212" priority="17" operator="equal">
      <formula>0</formula>
    </cfRule>
  </conditionalFormatting>
  <conditionalFormatting sqref="AA6:AB6 AA24:AB28">
    <cfRule type="cellIs" dxfId="211" priority="16" operator="equal">
      <formula>0</formula>
    </cfRule>
  </conditionalFormatting>
  <conditionalFormatting sqref="AA76:AB77">
    <cfRule type="cellIs" dxfId="210" priority="15" operator="equal">
      <formula>0</formula>
    </cfRule>
  </conditionalFormatting>
  <conditionalFormatting sqref="AA66:AB67">
    <cfRule type="cellIs" dxfId="209" priority="14" operator="equal">
      <formula>0</formula>
    </cfRule>
  </conditionalFormatting>
  <conditionalFormatting sqref="AA7:AB7">
    <cfRule type="cellIs" dxfId="208" priority="13" operator="equal">
      <formula>0</formula>
    </cfRule>
  </conditionalFormatting>
  <conditionalFormatting sqref="AA154:AB154">
    <cfRule type="cellIs" dxfId="207" priority="12" operator="equal">
      <formula>0</formula>
    </cfRule>
  </conditionalFormatting>
  <conditionalFormatting sqref="AA23:AB23">
    <cfRule type="cellIs" dxfId="206" priority="11" operator="equal">
      <formula>0</formula>
    </cfRule>
  </conditionalFormatting>
  <conditionalFormatting sqref="AA22:AB22">
    <cfRule type="cellIs" dxfId="205" priority="10" operator="equal">
      <formula>0</formula>
    </cfRule>
  </conditionalFormatting>
  <conditionalFormatting sqref="AA54:AB54">
    <cfRule type="cellIs" dxfId="204" priority="9" operator="equal">
      <formula>0</formula>
    </cfRule>
  </conditionalFormatting>
  <conditionalFormatting sqref="AA65:AB65">
    <cfRule type="cellIs" dxfId="203" priority="7" operator="equal">
      <formula>0</formula>
    </cfRule>
  </conditionalFormatting>
  <conditionalFormatting sqref="AA75:AB75">
    <cfRule type="cellIs" dxfId="202" priority="6" operator="equal">
      <formula>0</formula>
    </cfRule>
  </conditionalFormatting>
  <conditionalFormatting sqref="AB51">
    <cfRule type="cellIs" dxfId="201" priority="5" operator="equal">
      <formula>0</formula>
    </cfRule>
  </conditionalFormatting>
  <conditionalFormatting sqref="AA51">
    <cfRule type="cellIs" dxfId="200" priority="4" operator="equal">
      <formula>0</formula>
    </cfRule>
  </conditionalFormatting>
  <conditionalFormatting sqref="AA58:AB58">
    <cfRule type="cellIs" dxfId="199" priority="3" operator="equal">
      <formula>0</formula>
    </cfRule>
  </conditionalFormatting>
  <pageMargins left="0.59055118110236227" right="0.19685039370078741" top="0.19685039370078741" bottom="0.19685039370078741" header="0.31496062992125984" footer="0.31496062992125984"/>
  <pageSetup paperSize="9" scale="60" fitToHeight="2" orientation="portrait" horizontalDpi="4294967293" verticalDpi="360" r:id="rId1"/>
  <rowBreaks count="2" manualBreakCount="2">
    <brk id="101" min="3" max="25" man="1"/>
    <brk id="171" min="3" max="25"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outlinePr summaryBelow="0"/>
    <pageSetUpPr fitToPage="1"/>
  </sheetPr>
  <dimension ref="A1:AD208"/>
  <sheetViews>
    <sheetView view="pageBreakPreview" topLeftCell="D1" zoomScale="85" zoomScaleNormal="85" zoomScaleSheetLayoutView="85" workbookViewId="0">
      <selection activeCell="D3" sqref="D3:Z3"/>
    </sheetView>
  </sheetViews>
  <sheetFormatPr defaultRowHeight="15" outlineLevelRow="1" outlineLevelCol="1"/>
  <cols>
    <col min="1" max="1" width="2.85546875" hidden="1" customWidth="1" outlineLevel="1"/>
    <col min="2" max="3" width="5" style="41" hidden="1" customWidth="1" outlineLevel="1"/>
    <col min="4" max="4" width="55.7109375" style="1" customWidth="1" collapsed="1"/>
    <col min="5" max="5" width="7.140625" style="11" bestFit="1" customWidth="1"/>
    <col min="6" max="6" width="86.42578125" hidden="1" customWidth="1"/>
    <col min="7" max="26" width="3.7109375" customWidth="1" outlineLevel="1"/>
    <col min="27" max="27" width="5.7109375" style="78" customWidth="1"/>
    <col min="28" max="28" width="12.7109375" customWidth="1"/>
  </cols>
  <sheetData>
    <row r="1" spans="2:28"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2:28" ht="20.100000000000001" customHeight="1">
      <c r="D2" s="280">
        <f>ЧТ!D2+1</f>
        <v>44330</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2:28" ht="20.100000000000001" customHeight="1">
      <c r="D3" s="282" t="s">
        <v>10</v>
      </c>
      <c r="E3" s="282"/>
      <c r="F3" s="282"/>
      <c r="G3" s="282"/>
      <c r="H3" s="282"/>
      <c r="I3" s="282"/>
      <c r="J3" s="282"/>
      <c r="K3" s="282"/>
      <c r="L3" s="282"/>
      <c r="M3" s="282"/>
      <c r="N3" s="282"/>
      <c r="O3" s="282"/>
      <c r="P3" s="282"/>
      <c r="Q3" s="282"/>
      <c r="R3" s="282"/>
      <c r="S3" s="282"/>
      <c r="T3" s="282"/>
      <c r="U3" s="282"/>
      <c r="V3" s="282"/>
      <c r="W3" s="282"/>
      <c r="X3" s="282"/>
      <c r="Y3" s="282"/>
      <c r="Z3" s="282"/>
      <c r="AA3" s="303"/>
      <c r="AB3" s="277"/>
    </row>
    <row r="4" spans="2:28" ht="13.5" customHeight="1">
      <c r="D4" s="5" t="s">
        <v>5</v>
      </c>
      <c r="E4" s="12" t="s">
        <v>2</v>
      </c>
      <c r="F4" s="22"/>
      <c r="G4" s="91"/>
      <c r="H4" s="91"/>
      <c r="I4" s="91"/>
      <c r="J4" s="91"/>
      <c r="K4" s="91"/>
      <c r="L4" s="91"/>
      <c r="M4" s="91"/>
      <c r="N4" s="91"/>
      <c r="O4" s="91"/>
      <c r="P4" s="91"/>
      <c r="Q4" s="91"/>
      <c r="R4" s="91"/>
      <c r="S4" s="91"/>
      <c r="T4" s="91"/>
      <c r="U4" s="91"/>
      <c r="V4" s="91"/>
      <c r="W4" s="91"/>
      <c r="X4" s="91"/>
      <c r="Y4" s="91"/>
      <c r="Z4" s="91"/>
      <c r="AA4" s="87"/>
    </row>
    <row r="5" spans="2:28" ht="13.5" customHeight="1">
      <c r="D5" s="25" t="s">
        <v>1</v>
      </c>
      <c r="E5" s="25"/>
      <c r="F5" s="25"/>
      <c r="G5" s="88"/>
      <c r="H5" s="88"/>
      <c r="I5" s="88"/>
      <c r="J5" s="88"/>
      <c r="K5" s="88"/>
      <c r="L5" s="88"/>
      <c r="M5" s="88"/>
      <c r="N5" s="88"/>
      <c r="O5" s="88"/>
      <c r="P5" s="88"/>
      <c r="Q5" s="88"/>
      <c r="R5" s="88"/>
      <c r="S5" s="88"/>
      <c r="T5" s="88"/>
      <c r="U5" s="88"/>
      <c r="V5" s="88"/>
      <c r="W5" s="88"/>
      <c r="X5" s="88"/>
      <c r="Y5" s="88"/>
      <c r="Z5" s="88"/>
      <c r="AA5" s="87"/>
    </row>
    <row r="6" spans="2:28" s="18" customFormat="1" ht="13.5" customHeight="1" outlineLevel="1">
      <c r="B6" s="48"/>
      <c r="C6" s="48"/>
      <c r="D6" s="228" t="s">
        <v>438</v>
      </c>
      <c r="E6" s="31">
        <v>54</v>
      </c>
      <c r="F6" s="47" t="s">
        <v>297</v>
      </c>
      <c r="G6" s="96"/>
      <c r="H6" s="96"/>
      <c r="I6" s="96"/>
      <c r="J6" s="96"/>
      <c r="K6" s="96"/>
      <c r="L6" s="96"/>
      <c r="M6" s="96"/>
      <c r="N6" s="96"/>
      <c r="O6" s="96"/>
      <c r="P6" s="96"/>
      <c r="Q6" s="96"/>
      <c r="R6" s="96"/>
      <c r="S6" s="96"/>
      <c r="T6" s="96"/>
      <c r="U6" s="96"/>
      <c r="V6" s="96"/>
      <c r="W6" s="96"/>
      <c r="X6" s="96"/>
      <c r="Y6" s="96"/>
      <c r="Z6" s="96"/>
      <c r="AA6" s="79">
        <f>SUM(G6:Z6)</f>
        <v>0</v>
      </c>
      <c r="AB6" s="21">
        <f>AA6*E6</f>
        <v>0</v>
      </c>
    </row>
    <row r="7" spans="2:28" s="72" customFormat="1" ht="13.5" customHeight="1" outlineLevel="1">
      <c r="B7" s="68"/>
      <c r="D7" s="234" t="s">
        <v>446</v>
      </c>
      <c r="E7" s="31">
        <v>56</v>
      </c>
      <c r="F7" s="186"/>
      <c r="G7" s="187"/>
      <c r="H7" s="187"/>
      <c r="I7" s="187"/>
      <c r="J7" s="187"/>
      <c r="K7" s="187"/>
      <c r="L7" s="187"/>
      <c r="M7" s="187"/>
      <c r="N7" s="187"/>
      <c r="O7" s="187"/>
      <c r="P7" s="187"/>
      <c r="Q7" s="187"/>
      <c r="R7" s="187"/>
      <c r="S7" s="187"/>
      <c r="T7" s="187"/>
      <c r="U7" s="187"/>
      <c r="V7" s="187"/>
      <c r="W7" s="187"/>
      <c r="X7" s="187"/>
      <c r="Y7" s="187"/>
      <c r="Z7" s="187"/>
      <c r="AA7" s="79">
        <f t="shared" ref="AA7" si="0">SUM(G7:Z7)</f>
        <v>0</v>
      </c>
      <c r="AB7" s="64">
        <f t="shared" ref="AB7" si="1">AA7*E7</f>
        <v>0</v>
      </c>
    </row>
    <row r="8" spans="2:28" s="62" customFormat="1" ht="13.5" customHeight="1" outlineLevel="1">
      <c r="D8" s="189" t="s">
        <v>439</v>
      </c>
      <c r="E8" s="31">
        <v>49</v>
      </c>
      <c r="F8" s="47"/>
      <c r="G8" s="96"/>
      <c r="H8" s="96"/>
      <c r="I8" s="96"/>
      <c r="J8" s="96"/>
      <c r="K8" s="96"/>
      <c r="L8" s="96"/>
      <c r="M8" s="96"/>
      <c r="N8" s="96"/>
      <c r="O8" s="96"/>
      <c r="P8" s="96"/>
      <c r="Q8" s="96"/>
      <c r="R8" s="96"/>
      <c r="S8" s="96"/>
      <c r="T8" s="96"/>
      <c r="U8" s="96"/>
      <c r="V8" s="96"/>
      <c r="W8" s="96"/>
      <c r="X8" s="96"/>
      <c r="Y8" s="96"/>
      <c r="Z8" s="96"/>
      <c r="AA8" s="79">
        <f t="shared" ref="AA8:AA28" si="2">SUM(G8:Z8)</f>
        <v>0</v>
      </c>
      <c r="AB8" s="64">
        <f t="shared" ref="AB8:AB28" si="3">AA8*E8</f>
        <v>0</v>
      </c>
    </row>
    <row r="9" spans="2:28" s="62" customFormat="1" ht="13.5" customHeight="1" outlineLevel="1">
      <c r="D9" s="189" t="s">
        <v>40</v>
      </c>
      <c r="E9" s="31">
        <v>81</v>
      </c>
      <c r="F9" s="47"/>
      <c r="G9" s="96"/>
      <c r="H9" s="96"/>
      <c r="I9" s="96"/>
      <c r="J9" s="96"/>
      <c r="K9" s="96"/>
      <c r="L9" s="96"/>
      <c r="M9" s="96"/>
      <c r="N9" s="96"/>
      <c r="O9" s="96"/>
      <c r="P9" s="96"/>
      <c r="Q9" s="96"/>
      <c r="R9" s="96"/>
      <c r="S9" s="96"/>
      <c r="T9" s="96"/>
      <c r="U9" s="96"/>
      <c r="V9" s="96"/>
      <c r="W9" s="96"/>
      <c r="X9" s="96"/>
      <c r="Y9" s="96"/>
      <c r="Z9" s="96"/>
      <c r="AA9" s="79">
        <f t="shared" si="2"/>
        <v>0</v>
      </c>
      <c r="AB9" s="64">
        <f t="shared" si="3"/>
        <v>0</v>
      </c>
    </row>
    <row r="10" spans="2:28" s="62" customFormat="1" ht="13.5" customHeight="1" outlineLevel="1">
      <c r="D10" s="190" t="s">
        <v>71</v>
      </c>
      <c r="E10" s="31">
        <v>49</v>
      </c>
      <c r="F10" s="47"/>
      <c r="G10" s="96"/>
      <c r="H10" s="96"/>
      <c r="I10" s="96"/>
      <c r="J10" s="96"/>
      <c r="K10" s="96"/>
      <c r="L10" s="96"/>
      <c r="M10" s="96"/>
      <c r="N10" s="96"/>
      <c r="O10" s="96"/>
      <c r="P10" s="96"/>
      <c r="Q10" s="96"/>
      <c r="R10" s="96"/>
      <c r="S10" s="96"/>
      <c r="T10" s="96"/>
      <c r="U10" s="96"/>
      <c r="V10" s="96"/>
      <c r="W10" s="96"/>
      <c r="X10" s="96"/>
      <c r="Y10" s="96"/>
      <c r="Z10" s="96"/>
      <c r="AA10" s="79">
        <f t="shared" si="2"/>
        <v>0</v>
      </c>
      <c r="AB10" s="64">
        <f t="shared" si="3"/>
        <v>0</v>
      </c>
    </row>
    <row r="11" spans="2:28" s="62" customFormat="1" ht="13.5" customHeight="1" outlineLevel="1">
      <c r="D11" s="54" t="s">
        <v>440</v>
      </c>
      <c r="E11" s="31">
        <v>84</v>
      </c>
      <c r="F11" s="47"/>
      <c r="G11" s="96"/>
      <c r="H11" s="96"/>
      <c r="I11" s="96"/>
      <c r="J11" s="96"/>
      <c r="K11" s="96"/>
      <c r="L11" s="96"/>
      <c r="M11" s="96"/>
      <c r="N11" s="96"/>
      <c r="O11" s="96"/>
      <c r="P11" s="96"/>
      <c r="Q11" s="96"/>
      <c r="R11" s="96"/>
      <c r="S11" s="96"/>
      <c r="T11" s="96"/>
      <c r="U11" s="96"/>
      <c r="V11" s="96"/>
      <c r="W11" s="96"/>
      <c r="X11" s="96"/>
      <c r="Y11" s="96"/>
      <c r="Z11" s="96"/>
      <c r="AA11" s="79">
        <f t="shared" si="2"/>
        <v>0</v>
      </c>
      <c r="AB11" s="64">
        <f t="shared" si="3"/>
        <v>0</v>
      </c>
    </row>
    <row r="12" spans="2:28" s="62" customFormat="1" ht="13.5" customHeight="1" outlineLevel="1">
      <c r="D12" s="193" t="s">
        <v>418</v>
      </c>
      <c r="E12" s="31">
        <v>84</v>
      </c>
      <c r="F12" s="47"/>
      <c r="G12" s="96"/>
      <c r="H12" s="96"/>
      <c r="I12" s="96"/>
      <c r="J12" s="96"/>
      <c r="K12" s="96"/>
      <c r="L12" s="96"/>
      <c r="M12" s="96"/>
      <c r="N12" s="96"/>
      <c r="O12" s="96"/>
      <c r="P12" s="96"/>
      <c r="Q12" s="96"/>
      <c r="R12" s="96"/>
      <c r="S12" s="96"/>
      <c r="T12" s="96"/>
      <c r="U12" s="96"/>
      <c r="V12" s="96"/>
      <c r="W12" s="96"/>
      <c r="X12" s="96"/>
      <c r="Y12" s="96"/>
      <c r="Z12" s="96"/>
      <c r="AA12" s="79">
        <f t="shared" si="2"/>
        <v>0</v>
      </c>
      <c r="AB12" s="64">
        <f t="shared" si="3"/>
        <v>0</v>
      </c>
    </row>
    <row r="13" spans="2:28" s="62" customFormat="1" ht="13.5" customHeight="1" outlineLevel="1">
      <c r="D13" s="44" t="s">
        <v>443</v>
      </c>
      <c r="E13" s="31">
        <v>63</v>
      </c>
      <c r="F13" s="47"/>
      <c r="G13" s="96"/>
      <c r="H13" s="96"/>
      <c r="I13" s="96"/>
      <c r="J13" s="96"/>
      <c r="K13" s="96"/>
      <c r="L13" s="96"/>
      <c r="M13" s="96"/>
      <c r="N13" s="96"/>
      <c r="O13" s="96"/>
      <c r="P13" s="96"/>
      <c r="Q13" s="96"/>
      <c r="R13" s="96"/>
      <c r="S13" s="96"/>
      <c r="T13" s="96"/>
      <c r="U13" s="96"/>
      <c r="V13" s="96"/>
      <c r="W13" s="96"/>
      <c r="X13" s="96"/>
      <c r="Y13" s="96"/>
      <c r="Z13" s="96"/>
      <c r="AA13" s="79">
        <f t="shared" si="2"/>
        <v>0</v>
      </c>
      <c r="AB13" s="64">
        <f t="shared" si="3"/>
        <v>0</v>
      </c>
    </row>
    <row r="14" spans="2:28" s="62" customFormat="1" ht="13.5" customHeight="1" outlineLevel="1">
      <c r="D14" s="44" t="s">
        <v>47</v>
      </c>
      <c r="E14" s="31">
        <v>67</v>
      </c>
      <c r="F14" s="47"/>
      <c r="G14" s="96"/>
      <c r="H14" s="96"/>
      <c r="I14" s="96"/>
      <c r="J14" s="96"/>
      <c r="K14" s="96"/>
      <c r="L14" s="96"/>
      <c r="M14" s="96"/>
      <c r="N14" s="96"/>
      <c r="O14" s="96"/>
      <c r="P14" s="96"/>
      <c r="Q14" s="96"/>
      <c r="R14" s="96"/>
      <c r="S14" s="96"/>
      <c r="T14" s="96"/>
      <c r="U14" s="96"/>
      <c r="V14" s="96"/>
      <c r="W14" s="96"/>
      <c r="X14" s="96"/>
      <c r="Y14" s="96"/>
      <c r="Z14" s="96"/>
      <c r="AA14" s="79">
        <f t="shared" si="2"/>
        <v>0</v>
      </c>
      <c r="AB14" s="64">
        <f t="shared" si="3"/>
        <v>0</v>
      </c>
    </row>
    <row r="15" spans="2:28" s="62" customFormat="1" ht="13.5" customHeight="1" outlineLevel="1">
      <c r="D15" s="54" t="s">
        <v>43</v>
      </c>
      <c r="E15" s="31">
        <v>71</v>
      </c>
      <c r="F15" s="47"/>
      <c r="G15" s="96"/>
      <c r="H15" s="96"/>
      <c r="I15" s="96"/>
      <c r="J15" s="96"/>
      <c r="K15" s="96"/>
      <c r="L15" s="96"/>
      <c r="M15" s="96"/>
      <c r="N15" s="96"/>
      <c r="O15" s="96"/>
      <c r="P15" s="96"/>
      <c r="Q15" s="96"/>
      <c r="R15" s="96"/>
      <c r="S15" s="96"/>
      <c r="T15" s="96"/>
      <c r="U15" s="96"/>
      <c r="V15" s="96"/>
      <c r="W15" s="96"/>
      <c r="X15" s="96"/>
      <c r="Y15" s="96"/>
      <c r="Z15" s="96"/>
      <c r="AA15" s="79">
        <f t="shared" si="2"/>
        <v>0</v>
      </c>
      <c r="AB15" s="64">
        <f t="shared" si="3"/>
        <v>0</v>
      </c>
    </row>
    <row r="16" spans="2:28" s="62" customFormat="1" ht="13.5" customHeight="1" outlineLevel="1">
      <c r="D16" s="54" t="s">
        <v>444</v>
      </c>
      <c r="E16" s="31">
        <v>86</v>
      </c>
      <c r="F16" s="47"/>
      <c r="G16" s="96"/>
      <c r="H16" s="96"/>
      <c r="I16" s="96"/>
      <c r="J16" s="96"/>
      <c r="K16" s="96"/>
      <c r="L16" s="96"/>
      <c r="M16" s="96"/>
      <c r="N16" s="96"/>
      <c r="O16" s="96"/>
      <c r="P16" s="96"/>
      <c r="Q16" s="96"/>
      <c r="R16" s="96"/>
      <c r="S16" s="96"/>
      <c r="T16" s="96"/>
      <c r="U16" s="96"/>
      <c r="V16" s="96"/>
      <c r="W16" s="96"/>
      <c r="X16" s="96"/>
      <c r="Y16" s="96"/>
      <c r="Z16" s="96"/>
      <c r="AA16" s="79">
        <f t="shared" si="2"/>
        <v>0</v>
      </c>
      <c r="AB16" s="64">
        <f t="shared" si="3"/>
        <v>0</v>
      </c>
    </row>
    <row r="17" spans="1:29" s="62" customFormat="1" ht="13.5" customHeight="1" outlineLevel="1">
      <c r="D17" s="46" t="s">
        <v>37</v>
      </c>
      <c r="E17" s="31">
        <v>71</v>
      </c>
      <c r="F17" s="47"/>
      <c r="G17" s="96"/>
      <c r="H17" s="96"/>
      <c r="I17" s="96"/>
      <c r="J17" s="96"/>
      <c r="K17" s="96"/>
      <c r="L17" s="96"/>
      <c r="M17" s="96"/>
      <c r="N17" s="96"/>
      <c r="O17" s="96"/>
      <c r="P17" s="96"/>
      <c r="Q17" s="96"/>
      <c r="R17" s="96"/>
      <c r="S17" s="96"/>
      <c r="T17" s="96"/>
      <c r="U17" s="96"/>
      <c r="V17" s="96"/>
      <c r="W17" s="96"/>
      <c r="X17" s="96"/>
      <c r="Y17" s="96"/>
      <c r="Z17" s="96"/>
      <c r="AA17" s="79">
        <f t="shared" si="2"/>
        <v>0</v>
      </c>
      <c r="AB17" s="64">
        <f t="shared" si="3"/>
        <v>0</v>
      </c>
    </row>
    <row r="18" spans="1:29" s="62" customFormat="1" ht="13.5" customHeight="1" outlineLevel="1">
      <c r="D18" s="195" t="s">
        <v>147</v>
      </c>
      <c r="E18" s="31">
        <v>89</v>
      </c>
      <c r="F18" s="47"/>
      <c r="G18" s="96"/>
      <c r="H18" s="96"/>
      <c r="I18" s="96"/>
      <c r="J18" s="96"/>
      <c r="K18" s="96"/>
      <c r="L18" s="96"/>
      <c r="M18" s="96"/>
      <c r="N18" s="96"/>
      <c r="O18" s="96"/>
      <c r="P18" s="96"/>
      <c r="Q18" s="96"/>
      <c r="R18" s="96"/>
      <c r="S18" s="96"/>
      <c r="T18" s="96"/>
      <c r="U18" s="96"/>
      <c r="V18" s="96"/>
      <c r="W18" s="96"/>
      <c r="X18" s="96"/>
      <c r="Y18" s="96"/>
      <c r="Z18" s="96"/>
      <c r="AA18" s="79">
        <f t="shared" si="2"/>
        <v>0</v>
      </c>
      <c r="AB18" s="64">
        <f t="shared" si="3"/>
        <v>0</v>
      </c>
    </row>
    <row r="19" spans="1:29" s="62" customFormat="1" ht="13.5" customHeight="1" outlineLevel="1">
      <c r="D19" s="195" t="s">
        <v>441</v>
      </c>
      <c r="E19" s="31">
        <v>49</v>
      </c>
      <c r="F19" s="47"/>
      <c r="G19" s="96"/>
      <c r="H19" s="96"/>
      <c r="I19" s="96"/>
      <c r="J19" s="96"/>
      <c r="K19" s="96"/>
      <c r="L19" s="96"/>
      <c r="M19" s="96"/>
      <c r="N19" s="96"/>
      <c r="O19" s="96"/>
      <c r="P19" s="96"/>
      <c r="Q19" s="96"/>
      <c r="R19" s="96"/>
      <c r="S19" s="96"/>
      <c r="T19" s="96"/>
      <c r="U19" s="96"/>
      <c r="V19" s="96"/>
      <c r="W19" s="96"/>
      <c r="X19" s="96"/>
      <c r="Y19" s="96"/>
      <c r="Z19" s="96"/>
      <c r="AA19" s="79">
        <f t="shared" si="2"/>
        <v>0</v>
      </c>
      <c r="AB19" s="64">
        <f t="shared" si="3"/>
        <v>0</v>
      </c>
    </row>
    <row r="20" spans="1:29" s="62" customFormat="1" ht="13.5" customHeight="1" outlineLevel="1">
      <c r="D20" s="109" t="s">
        <v>442</v>
      </c>
      <c r="E20" s="31">
        <v>69</v>
      </c>
      <c r="F20" s="47"/>
      <c r="G20" s="96"/>
      <c r="H20" s="96"/>
      <c r="I20" s="96"/>
      <c r="J20" s="96"/>
      <c r="K20" s="96"/>
      <c r="L20" s="96"/>
      <c r="M20" s="96"/>
      <c r="N20" s="96"/>
      <c r="O20" s="96"/>
      <c r="P20" s="96"/>
      <c r="Q20" s="96"/>
      <c r="R20" s="96"/>
      <c r="S20" s="96"/>
      <c r="T20" s="96"/>
      <c r="U20" s="96"/>
      <c r="V20" s="96"/>
      <c r="W20" s="96"/>
      <c r="X20" s="96"/>
      <c r="Y20" s="96"/>
      <c r="Z20" s="96"/>
      <c r="AA20" s="79">
        <f t="shared" si="2"/>
        <v>0</v>
      </c>
      <c r="AB20" s="64">
        <f t="shared" si="3"/>
        <v>0</v>
      </c>
    </row>
    <row r="21" spans="1:29" s="19" customFormat="1" ht="13.5" customHeight="1" outlineLevel="1">
      <c r="B21" s="42"/>
      <c r="C21" s="42"/>
      <c r="D21" s="232" t="s">
        <v>114</v>
      </c>
      <c r="E21" s="31">
        <v>72</v>
      </c>
      <c r="F21" s="47" t="s">
        <v>360</v>
      </c>
      <c r="G21" s="96"/>
      <c r="H21" s="93"/>
      <c r="I21" s="93"/>
      <c r="J21" s="93"/>
      <c r="K21" s="93"/>
      <c r="L21" s="93"/>
      <c r="M21" s="93"/>
      <c r="N21" s="93"/>
      <c r="O21" s="93"/>
      <c r="P21" s="93"/>
      <c r="Q21" s="93"/>
      <c r="R21" s="93"/>
      <c r="S21" s="93"/>
      <c r="T21" s="93"/>
      <c r="U21" s="93"/>
      <c r="V21" s="93"/>
      <c r="W21" s="93"/>
      <c r="X21" s="93"/>
      <c r="Y21" s="93"/>
      <c r="Z21" s="93"/>
      <c r="AA21" s="79">
        <f t="shared" si="2"/>
        <v>0</v>
      </c>
      <c r="AB21" s="64">
        <f t="shared" si="3"/>
        <v>0</v>
      </c>
    </row>
    <row r="22" spans="1:29" s="18" customFormat="1" ht="13.5" customHeight="1" outlineLevel="1">
      <c r="A22" s="62"/>
      <c r="B22" s="62"/>
      <c r="C22" s="62"/>
      <c r="D22" s="54" t="s">
        <v>437</v>
      </c>
      <c r="E22" s="31">
        <v>80</v>
      </c>
      <c r="F22" s="156" t="s">
        <v>290</v>
      </c>
      <c r="G22" s="157"/>
      <c r="H22" s="157"/>
      <c r="I22" s="157"/>
      <c r="J22" s="157"/>
      <c r="K22" s="157"/>
      <c r="L22" s="157"/>
      <c r="M22" s="157"/>
      <c r="N22" s="157"/>
      <c r="O22" s="157"/>
      <c r="P22" s="157"/>
      <c r="Q22" s="157"/>
      <c r="R22" s="157"/>
      <c r="S22" s="157"/>
      <c r="T22" s="157"/>
      <c r="U22" s="157"/>
      <c r="V22" s="157"/>
      <c r="W22" s="157"/>
      <c r="X22" s="157"/>
      <c r="Y22" s="157"/>
      <c r="Z22" s="157"/>
      <c r="AA22" s="79">
        <f t="shared" si="2"/>
        <v>0</v>
      </c>
      <c r="AB22" s="64">
        <f t="shared" si="3"/>
        <v>0</v>
      </c>
      <c r="AC22" s="62"/>
    </row>
    <row r="23" spans="1:29" s="62" customFormat="1" ht="13.5" customHeight="1" outlineLevel="1">
      <c r="D23" s="198" t="s">
        <v>459</v>
      </c>
      <c r="E23" s="31">
        <v>64</v>
      </c>
      <c r="F23" s="156"/>
      <c r="G23" s="157"/>
      <c r="H23" s="157"/>
      <c r="I23" s="157"/>
      <c r="J23" s="157"/>
      <c r="K23" s="157"/>
      <c r="L23" s="157"/>
      <c r="M23" s="157"/>
      <c r="N23" s="157"/>
      <c r="O23" s="157"/>
      <c r="P23" s="157"/>
      <c r="Q23" s="157"/>
      <c r="R23" s="157"/>
      <c r="S23" s="157"/>
      <c r="T23" s="157"/>
      <c r="U23" s="157"/>
      <c r="V23" s="157"/>
      <c r="W23" s="157"/>
      <c r="X23" s="157"/>
      <c r="Y23" s="157"/>
      <c r="Z23" s="157"/>
      <c r="AA23" s="79">
        <f t="shared" ref="AA23" si="4">SUM(G23:Z23)</f>
        <v>0</v>
      </c>
      <c r="AB23" s="64">
        <f t="shared" ref="AB23" si="5">AA23*E23</f>
        <v>0</v>
      </c>
    </row>
    <row r="24" spans="1:29" s="18" customFormat="1" ht="13.5" customHeight="1" outlineLevel="1">
      <c r="B24" s="48">
        <v>2102</v>
      </c>
      <c r="C24" s="48"/>
      <c r="D24" s="198" t="s">
        <v>54</v>
      </c>
      <c r="E24" s="31">
        <v>144</v>
      </c>
      <c r="F24" s="47" t="s">
        <v>299</v>
      </c>
      <c r="G24" s="96"/>
      <c r="H24" s="96"/>
      <c r="I24" s="96"/>
      <c r="J24" s="96"/>
      <c r="K24" s="96"/>
      <c r="L24" s="96"/>
      <c r="M24" s="96"/>
      <c r="N24" s="96"/>
      <c r="O24" s="96"/>
      <c r="P24" s="96"/>
      <c r="Q24" s="96"/>
      <c r="R24" s="96"/>
      <c r="S24" s="96"/>
      <c r="T24" s="96"/>
      <c r="U24" s="96"/>
      <c r="V24" s="96"/>
      <c r="W24" s="96"/>
      <c r="X24" s="96"/>
      <c r="Y24" s="96"/>
      <c r="Z24" s="96"/>
      <c r="AA24" s="79">
        <f t="shared" si="2"/>
        <v>0</v>
      </c>
      <c r="AB24" s="64">
        <f t="shared" si="3"/>
        <v>0</v>
      </c>
    </row>
    <row r="25" spans="1:29" s="62" customFormat="1" ht="13.5" customHeight="1" outlineLevel="1">
      <c r="D25" s="196" t="s">
        <v>55</v>
      </c>
      <c r="E25" s="31">
        <v>158</v>
      </c>
      <c r="F25" s="47"/>
      <c r="G25" s="96"/>
      <c r="H25" s="96"/>
      <c r="I25" s="96"/>
      <c r="J25" s="96"/>
      <c r="K25" s="96"/>
      <c r="L25" s="96"/>
      <c r="M25" s="96"/>
      <c r="N25" s="96"/>
      <c r="O25" s="96"/>
      <c r="P25" s="96"/>
      <c r="Q25" s="96"/>
      <c r="R25" s="96"/>
      <c r="S25" s="96"/>
      <c r="T25" s="96"/>
      <c r="U25" s="96"/>
      <c r="V25" s="96"/>
      <c r="W25" s="96"/>
      <c r="X25" s="96"/>
      <c r="Y25" s="96"/>
      <c r="Z25" s="96"/>
      <c r="AA25" s="79">
        <f t="shared" si="2"/>
        <v>0</v>
      </c>
      <c r="AB25" s="64">
        <f t="shared" si="3"/>
        <v>0</v>
      </c>
    </row>
    <row r="26" spans="1:29" s="62" customFormat="1" ht="13.5" customHeight="1" outlineLevel="1">
      <c r="D26" s="198" t="s">
        <v>419</v>
      </c>
      <c r="E26" s="31">
        <v>113</v>
      </c>
      <c r="F26" s="47"/>
      <c r="G26" s="96"/>
      <c r="H26" s="96"/>
      <c r="I26" s="96"/>
      <c r="J26" s="96"/>
      <c r="K26" s="96"/>
      <c r="L26" s="96"/>
      <c r="M26" s="96"/>
      <c r="N26" s="96"/>
      <c r="O26" s="96"/>
      <c r="P26" s="96"/>
      <c r="Q26" s="96"/>
      <c r="R26" s="96"/>
      <c r="S26" s="96"/>
      <c r="T26" s="96"/>
      <c r="U26" s="96"/>
      <c r="V26" s="96"/>
      <c r="W26" s="96"/>
      <c r="X26" s="96"/>
      <c r="Y26" s="96"/>
      <c r="Z26" s="96"/>
      <c r="AA26" s="79">
        <f t="shared" si="2"/>
        <v>0</v>
      </c>
      <c r="AB26" s="64">
        <f t="shared" si="3"/>
        <v>0</v>
      </c>
    </row>
    <row r="27" spans="1:29" s="18" customFormat="1" ht="13.5" customHeight="1" outlineLevel="1">
      <c r="B27" s="62">
        <v>1865</v>
      </c>
      <c r="C27" s="48"/>
      <c r="D27" s="196" t="s">
        <v>445</v>
      </c>
      <c r="E27" s="199">
        <v>121</v>
      </c>
      <c r="F27" s="47" t="s">
        <v>300</v>
      </c>
      <c r="G27" s="96"/>
      <c r="H27" s="96"/>
      <c r="I27" s="96"/>
      <c r="J27" s="96"/>
      <c r="K27" s="96"/>
      <c r="L27" s="96"/>
      <c r="M27" s="96"/>
      <c r="N27" s="96"/>
      <c r="O27" s="96"/>
      <c r="P27" s="96"/>
      <c r="Q27" s="96"/>
      <c r="R27" s="96"/>
      <c r="S27" s="96"/>
      <c r="T27" s="96"/>
      <c r="U27" s="96"/>
      <c r="V27" s="96"/>
      <c r="W27" s="96"/>
      <c r="X27" s="96"/>
      <c r="Y27" s="96"/>
      <c r="Z27" s="96"/>
      <c r="AA27" s="79">
        <f t="shared" si="2"/>
        <v>0</v>
      </c>
      <c r="AB27" s="64">
        <f t="shared" si="3"/>
        <v>0</v>
      </c>
      <c r="AC27" s="62"/>
    </row>
    <row r="28" spans="1:29" s="18" customFormat="1" ht="13.5" customHeight="1" outlineLevel="1">
      <c r="B28" s="62">
        <v>1884</v>
      </c>
      <c r="C28" s="48"/>
      <c r="D28" s="196" t="s">
        <v>56</v>
      </c>
      <c r="E28" s="31">
        <v>117</v>
      </c>
      <c r="F28" s="47" t="s">
        <v>301</v>
      </c>
      <c r="G28" s="96"/>
      <c r="H28" s="96"/>
      <c r="I28" s="96"/>
      <c r="J28" s="96"/>
      <c r="K28" s="96"/>
      <c r="L28" s="96"/>
      <c r="M28" s="96"/>
      <c r="N28" s="96"/>
      <c r="O28" s="96"/>
      <c r="P28" s="96"/>
      <c r="Q28" s="96"/>
      <c r="R28" s="96"/>
      <c r="S28" s="96"/>
      <c r="T28" s="96"/>
      <c r="U28" s="96"/>
      <c r="V28" s="96"/>
      <c r="W28" s="96"/>
      <c r="X28" s="96"/>
      <c r="Y28" s="96"/>
      <c r="Z28" s="96"/>
      <c r="AA28" s="79">
        <f t="shared" si="2"/>
        <v>0</v>
      </c>
      <c r="AB28" s="64">
        <f t="shared" si="3"/>
        <v>0</v>
      </c>
    </row>
    <row r="29" spans="1:29" ht="13.5" customHeight="1" outlineLevel="1">
      <c r="D29" s="65" t="s">
        <v>19</v>
      </c>
      <c r="E29" s="65"/>
      <c r="F29" s="74"/>
      <c r="G29" s="88"/>
      <c r="H29" s="88"/>
      <c r="I29" s="88"/>
      <c r="J29" s="88"/>
      <c r="K29" s="88"/>
      <c r="L29" s="88"/>
      <c r="M29" s="88"/>
      <c r="N29" s="88"/>
      <c r="O29" s="88"/>
      <c r="P29" s="88"/>
      <c r="Q29" s="88"/>
      <c r="R29" s="88"/>
      <c r="S29" s="88"/>
      <c r="T29" s="88"/>
      <c r="U29" s="88"/>
      <c r="V29" s="88"/>
      <c r="W29" s="88"/>
      <c r="X29" s="88"/>
      <c r="Y29" s="88"/>
      <c r="Z29" s="88"/>
      <c r="AA29" s="87"/>
    </row>
    <row r="30" spans="1:29" ht="13.5" customHeight="1" outlineLevel="1">
      <c r="B30" s="69">
        <v>1855</v>
      </c>
      <c r="C30" s="55"/>
      <c r="D30" s="200" t="s">
        <v>95</v>
      </c>
      <c r="E30" s="31">
        <v>147</v>
      </c>
      <c r="F30" s="113" t="s">
        <v>276</v>
      </c>
      <c r="G30" s="115"/>
      <c r="H30" s="119"/>
      <c r="I30" s="119"/>
      <c r="J30" s="119"/>
      <c r="K30" s="119"/>
      <c r="L30" s="119"/>
      <c r="M30" s="119"/>
      <c r="N30" s="119"/>
      <c r="O30" s="119"/>
      <c r="P30" s="119"/>
      <c r="Q30" s="119"/>
      <c r="R30" s="119"/>
      <c r="S30" s="119"/>
      <c r="T30" s="119"/>
      <c r="U30" s="119"/>
      <c r="V30" s="119"/>
      <c r="W30" s="119"/>
      <c r="X30" s="119"/>
      <c r="Y30" s="119"/>
      <c r="Z30" s="119"/>
      <c r="AA30" s="79">
        <f>SUM(G30:Z30)</f>
        <v>0</v>
      </c>
      <c r="AB30" s="21">
        <f>AA30*E30</f>
        <v>0</v>
      </c>
    </row>
    <row r="31" spans="1:29" ht="13.5" customHeight="1" outlineLevel="1">
      <c r="B31" s="73">
        <v>1854</v>
      </c>
      <c r="C31" s="55"/>
      <c r="D31" s="201" t="s">
        <v>374</v>
      </c>
      <c r="E31" s="31">
        <v>158</v>
      </c>
      <c r="F31" s="113" t="s">
        <v>277</v>
      </c>
      <c r="G31" s="115"/>
      <c r="H31" s="119"/>
      <c r="I31" s="119"/>
      <c r="J31" s="119"/>
      <c r="K31" s="119"/>
      <c r="L31" s="119"/>
      <c r="M31" s="119"/>
      <c r="N31" s="119"/>
      <c r="O31" s="119"/>
      <c r="P31" s="119"/>
      <c r="Q31" s="119"/>
      <c r="R31" s="119"/>
      <c r="S31" s="119"/>
      <c r="T31" s="119"/>
      <c r="U31" s="119"/>
      <c r="V31" s="119"/>
      <c r="W31" s="119"/>
      <c r="X31" s="119"/>
      <c r="Y31" s="119"/>
      <c r="Z31" s="119"/>
      <c r="AA31" s="79">
        <f>SUM(G31:Z31)</f>
        <v>0</v>
      </c>
      <c r="AB31" s="21">
        <f>AA31*E31</f>
        <v>0</v>
      </c>
    </row>
    <row r="32" spans="1:29" ht="13.5" customHeight="1" outlineLevel="1">
      <c r="B32" s="60"/>
      <c r="C32" s="60"/>
      <c r="D32" s="65" t="s">
        <v>23</v>
      </c>
      <c r="E32" s="65"/>
      <c r="F32" s="74"/>
      <c r="G32" s="88"/>
      <c r="H32" s="88"/>
      <c r="I32" s="88"/>
      <c r="J32" s="88"/>
      <c r="K32" s="88"/>
      <c r="L32" s="88"/>
      <c r="M32" s="88"/>
      <c r="N32" s="88"/>
      <c r="O32" s="88"/>
      <c r="P32" s="88"/>
      <c r="Q32" s="88"/>
      <c r="R32" s="88"/>
      <c r="S32" s="88"/>
      <c r="T32" s="88"/>
      <c r="U32" s="88"/>
      <c r="V32" s="88"/>
      <c r="W32" s="88"/>
      <c r="X32" s="88"/>
      <c r="Y32" s="88"/>
      <c r="Z32" s="88"/>
      <c r="AA32" s="87"/>
    </row>
    <row r="33" spans="2:28" ht="13.5" customHeight="1" outlineLevel="1">
      <c r="B33" s="69">
        <v>1857</v>
      </c>
      <c r="C33" s="55"/>
      <c r="D33" s="201" t="s">
        <v>24</v>
      </c>
      <c r="E33" s="31">
        <v>89</v>
      </c>
      <c r="F33" s="113" t="s">
        <v>278</v>
      </c>
      <c r="G33" s="115"/>
      <c r="H33" s="119"/>
      <c r="I33" s="119"/>
      <c r="J33" s="119"/>
      <c r="K33" s="119"/>
      <c r="L33" s="119"/>
      <c r="M33" s="119"/>
      <c r="N33" s="119"/>
      <c r="O33" s="119"/>
      <c r="P33" s="119"/>
      <c r="Q33" s="119"/>
      <c r="R33" s="119"/>
      <c r="S33" s="119"/>
      <c r="T33" s="119"/>
      <c r="U33" s="119"/>
      <c r="V33" s="119"/>
      <c r="W33" s="119"/>
      <c r="X33" s="119"/>
      <c r="Y33" s="119"/>
      <c r="Z33" s="119"/>
      <c r="AA33" s="79">
        <f>SUM(G33:Z33)</f>
        <v>0</v>
      </c>
      <c r="AB33" s="21">
        <f>AA33*E33</f>
        <v>0</v>
      </c>
    </row>
    <row r="34" spans="2:28" ht="13.5" customHeight="1" outlineLevel="1">
      <c r="B34" s="69">
        <v>1858</v>
      </c>
      <c r="C34" s="55"/>
      <c r="D34" s="202" t="s">
        <v>25</v>
      </c>
      <c r="E34" s="203">
        <v>89</v>
      </c>
      <c r="F34" s="113" t="s">
        <v>279</v>
      </c>
      <c r="G34" s="115"/>
      <c r="H34" s="119"/>
      <c r="I34" s="119"/>
      <c r="J34" s="119"/>
      <c r="K34" s="119"/>
      <c r="L34" s="119"/>
      <c r="M34" s="119"/>
      <c r="N34" s="119"/>
      <c r="O34" s="119"/>
      <c r="P34" s="119"/>
      <c r="Q34" s="119"/>
      <c r="R34" s="119"/>
      <c r="S34" s="119"/>
      <c r="T34" s="119"/>
      <c r="U34" s="119"/>
      <c r="V34" s="119"/>
      <c r="W34" s="119"/>
      <c r="X34" s="119"/>
      <c r="Y34" s="119"/>
      <c r="Z34" s="119"/>
      <c r="AA34" s="79">
        <f>SUM(G34:Z34)</f>
        <v>0</v>
      </c>
      <c r="AB34" s="21">
        <f>AA34*E34</f>
        <v>0</v>
      </c>
    </row>
    <row r="35" spans="2:28" ht="13.5" customHeight="1">
      <c r="D35" s="65" t="s">
        <v>185</v>
      </c>
      <c r="E35" s="65"/>
      <c r="F35" s="74"/>
      <c r="G35" s="88"/>
      <c r="H35" s="88"/>
      <c r="I35" s="88"/>
      <c r="J35" s="88"/>
      <c r="K35" s="88"/>
      <c r="L35" s="88"/>
      <c r="M35" s="88"/>
      <c r="N35" s="88"/>
      <c r="O35" s="88"/>
      <c r="P35" s="88"/>
      <c r="Q35" s="88"/>
      <c r="R35" s="88"/>
      <c r="S35" s="88"/>
      <c r="T35" s="88"/>
      <c r="U35" s="88"/>
      <c r="V35" s="88"/>
      <c r="W35" s="88"/>
      <c r="X35" s="88"/>
      <c r="Y35" s="88"/>
      <c r="Z35" s="88"/>
      <c r="AA35" s="87"/>
    </row>
    <row r="36" spans="2:28" s="19" customFormat="1" ht="13.5" customHeight="1" outlineLevel="1">
      <c r="B36" s="42"/>
      <c r="C36" s="42"/>
      <c r="D36" s="227" t="s">
        <v>112</v>
      </c>
      <c r="E36" s="31">
        <v>75</v>
      </c>
      <c r="F36" s="113" t="s">
        <v>302</v>
      </c>
      <c r="G36" s="115"/>
      <c r="H36" s="114"/>
      <c r="I36" s="114"/>
      <c r="J36" s="114"/>
      <c r="K36" s="114"/>
      <c r="L36" s="114"/>
      <c r="M36" s="114"/>
      <c r="N36" s="114"/>
      <c r="O36" s="114"/>
      <c r="P36" s="114"/>
      <c r="Q36" s="114"/>
      <c r="R36" s="114"/>
      <c r="S36" s="114"/>
      <c r="T36" s="114"/>
      <c r="U36" s="114"/>
      <c r="V36" s="114"/>
      <c r="W36" s="114"/>
      <c r="X36" s="114"/>
      <c r="Y36" s="114"/>
      <c r="Z36" s="114"/>
      <c r="AA36" s="79">
        <f t="shared" ref="AA36:AA42" si="6">SUM(G36:Z36)</f>
        <v>0</v>
      </c>
      <c r="AB36" s="21">
        <f t="shared" ref="AB36:AB42" si="7">AA36*E36</f>
        <v>0</v>
      </c>
    </row>
    <row r="37" spans="2:28" s="19" customFormat="1" ht="13.5" customHeight="1" outlineLevel="1">
      <c r="B37" s="42"/>
      <c r="C37" s="42"/>
      <c r="D37" s="54" t="s">
        <v>52</v>
      </c>
      <c r="E37" s="248">
        <v>80</v>
      </c>
      <c r="F37" s="113" t="s">
        <v>359</v>
      </c>
      <c r="G37" s="115"/>
      <c r="H37" s="114"/>
      <c r="I37" s="114"/>
      <c r="J37" s="114"/>
      <c r="K37" s="114"/>
      <c r="L37" s="114"/>
      <c r="M37" s="114"/>
      <c r="N37" s="114"/>
      <c r="O37" s="114"/>
      <c r="P37" s="114"/>
      <c r="Q37" s="114"/>
      <c r="R37" s="114"/>
      <c r="S37" s="114"/>
      <c r="T37" s="114"/>
      <c r="U37" s="114"/>
      <c r="V37" s="114"/>
      <c r="W37" s="114"/>
      <c r="X37" s="114"/>
      <c r="Y37" s="114"/>
      <c r="Z37" s="114"/>
      <c r="AA37" s="79">
        <f t="shared" si="6"/>
        <v>0</v>
      </c>
      <c r="AB37" s="21">
        <f t="shared" si="7"/>
        <v>0</v>
      </c>
    </row>
    <row r="38" spans="2:28" s="19" customFormat="1" ht="13.5" customHeight="1" outlineLevel="1">
      <c r="B38" s="42"/>
      <c r="C38" s="42"/>
      <c r="D38" s="54" t="s">
        <v>111</v>
      </c>
      <c r="E38" s="31">
        <v>64</v>
      </c>
      <c r="F38" s="113" t="s">
        <v>303</v>
      </c>
      <c r="G38" s="115"/>
      <c r="H38" s="129"/>
      <c r="I38" s="129"/>
      <c r="J38" s="129"/>
      <c r="K38" s="129"/>
      <c r="L38" s="129"/>
      <c r="M38" s="129"/>
      <c r="N38" s="129"/>
      <c r="O38" s="129"/>
      <c r="P38" s="129"/>
      <c r="Q38" s="129"/>
      <c r="R38" s="129"/>
      <c r="S38" s="129"/>
      <c r="T38" s="129"/>
      <c r="U38" s="129"/>
      <c r="V38" s="129"/>
      <c r="W38" s="129"/>
      <c r="X38" s="129"/>
      <c r="Y38" s="129"/>
      <c r="Z38" s="129"/>
      <c r="AA38" s="79">
        <f t="shared" si="6"/>
        <v>0</v>
      </c>
      <c r="AB38" s="21">
        <f t="shared" si="7"/>
        <v>0</v>
      </c>
    </row>
    <row r="39" spans="2:28" s="33" customFormat="1" ht="13.5" customHeight="1" outlineLevel="1">
      <c r="B39" s="73">
        <v>1889</v>
      </c>
      <c r="C39" s="72"/>
      <c r="D39" s="205" t="s">
        <v>149</v>
      </c>
      <c r="E39" s="31">
        <v>66</v>
      </c>
      <c r="F39" s="113" t="s">
        <v>304</v>
      </c>
      <c r="G39" s="115"/>
      <c r="H39" s="129"/>
      <c r="I39" s="129"/>
      <c r="J39" s="129"/>
      <c r="K39" s="129"/>
      <c r="L39" s="129"/>
      <c r="M39" s="129"/>
      <c r="N39" s="129"/>
      <c r="O39" s="129"/>
      <c r="P39" s="129"/>
      <c r="Q39" s="129"/>
      <c r="R39" s="129"/>
      <c r="S39" s="129"/>
      <c r="T39" s="129"/>
      <c r="U39" s="129"/>
      <c r="V39" s="129"/>
      <c r="W39" s="129"/>
      <c r="X39" s="129"/>
      <c r="Y39" s="129"/>
      <c r="Z39" s="129"/>
      <c r="AA39" s="79">
        <f t="shared" si="6"/>
        <v>0</v>
      </c>
      <c r="AB39" s="34">
        <f t="shared" si="7"/>
        <v>0</v>
      </c>
    </row>
    <row r="40" spans="2:28" s="33" customFormat="1" ht="13.5" customHeight="1" outlineLevel="1">
      <c r="B40" s="73">
        <v>1887</v>
      </c>
      <c r="C40" s="72"/>
      <c r="D40" s="205" t="s">
        <v>134</v>
      </c>
      <c r="E40" s="31">
        <v>66</v>
      </c>
      <c r="F40" s="113" t="s">
        <v>305</v>
      </c>
      <c r="G40" s="115"/>
      <c r="H40" s="129"/>
      <c r="I40" s="129"/>
      <c r="J40" s="129"/>
      <c r="K40" s="129"/>
      <c r="L40" s="129"/>
      <c r="M40" s="129"/>
      <c r="N40" s="129"/>
      <c r="O40" s="129"/>
      <c r="P40" s="129"/>
      <c r="Q40" s="129"/>
      <c r="R40" s="129"/>
      <c r="S40" s="129"/>
      <c r="T40" s="129"/>
      <c r="U40" s="129"/>
      <c r="V40" s="129"/>
      <c r="W40" s="129"/>
      <c r="X40" s="129"/>
      <c r="Y40" s="129"/>
      <c r="Z40" s="129"/>
      <c r="AA40" s="79">
        <f t="shared" si="6"/>
        <v>0</v>
      </c>
      <c r="AB40" s="34">
        <f t="shared" si="7"/>
        <v>0</v>
      </c>
    </row>
    <row r="41" spans="2:28" s="33" customFormat="1" ht="13.5" customHeight="1" outlineLevel="1">
      <c r="B41" s="73">
        <v>1888</v>
      </c>
      <c r="C41" s="72"/>
      <c r="D41" s="205" t="s">
        <v>143</v>
      </c>
      <c r="E41" s="31">
        <v>66</v>
      </c>
      <c r="F41" s="113" t="s">
        <v>306</v>
      </c>
      <c r="G41" s="115"/>
      <c r="H41" s="129"/>
      <c r="I41" s="129"/>
      <c r="J41" s="129"/>
      <c r="K41" s="129"/>
      <c r="L41" s="129"/>
      <c r="M41" s="129"/>
      <c r="N41" s="129"/>
      <c r="O41" s="129"/>
      <c r="P41" s="129"/>
      <c r="Q41" s="129"/>
      <c r="R41" s="129"/>
      <c r="S41" s="129"/>
      <c r="T41" s="129"/>
      <c r="U41" s="129"/>
      <c r="V41" s="129"/>
      <c r="W41" s="129"/>
      <c r="X41" s="129"/>
      <c r="Y41" s="129"/>
      <c r="Z41" s="129"/>
      <c r="AA41" s="79">
        <f t="shared" si="6"/>
        <v>0</v>
      </c>
      <c r="AB41" s="34">
        <f t="shared" si="7"/>
        <v>0</v>
      </c>
    </row>
    <row r="42" spans="2:28" s="72" customFormat="1" ht="13.5" customHeight="1" outlineLevel="1">
      <c r="B42" s="159">
        <v>1057</v>
      </c>
      <c r="C42" s="159"/>
      <c r="D42" s="206" t="s">
        <v>127</v>
      </c>
      <c r="E42" s="203">
        <v>83</v>
      </c>
      <c r="F42" s="156" t="s">
        <v>424</v>
      </c>
      <c r="G42" s="160"/>
      <c r="H42" s="162"/>
      <c r="I42" s="162"/>
      <c r="J42" s="162"/>
      <c r="K42" s="162"/>
      <c r="L42" s="162"/>
      <c r="M42" s="162"/>
      <c r="N42" s="162"/>
      <c r="O42" s="162"/>
      <c r="P42" s="162"/>
      <c r="Q42" s="162"/>
      <c r="R42" s="162"/>
      <c r="S42" s="162"/>
      <c r="T42" s="162"/>
      <c r="U42" s="162"/>
      <c r="V42" s="162"/>
      <c r="W42" s="162"/>
      <c r="X42" s="162"/>
      <c r="Y42" s="162"/>
      <c r="Z42" s="162"/>
      <c r="AA42" s="104">
        <f t="shared" si="6"/>
        <v>0</v>
      </c>
      <c r="AB42" s="64">
        <f t="shared" si="7"/>
        <v>0</v>
      </c>
    </row>
    <row r="43" spans="2:28" s="72" customFormat="1" ht="13.5" customHeight="1" outlineLevel="1">
      <c r="B43" s="73"/>
      <c r="D43" s="205" t="s">
        <v>383</v>
      </c>
      <c r="E43" s="168">
        <v>85</v>
      </c>
      <c r="F43" s="113"/>
      <c r="G43" s="114"/>
      <c r="H43" s="114"/>
      <c r="I43" s="114"/>
      <c r="J43" s="114"/>
      <c r="K43" s="114"/>
      <c r="L43" s="114"/>
      <c r="M43" s="114"/>
      <c r="N43" s="114"/>
      <c r="O43" s="114"/>
      <c r="P43" s="114"/>
      <c r="Q43" s="114"/>
      <c r="R43" s="114"/>
      <c r="S43" s="114"/>
      <c r="T43" s="114"/>
      <c r="U43" s="114"/>
      <c r="V43" s="114"/>
      <c r="W43" s="114"/>
      <c r="X43" s="114"/>
      <c r="Y43" s="114"/>
      <c r="Z43" s="114"/>
      <c r="AA43" s="79">
        <f>SUM(G43:Z43)</f>
        <v>0</v>
      </c>
      <c r="AB43" s="64">
        <f>AA43*E43</f>
        <v>0</v>
      </c>
    </row>
    <row r="44" spans="2:28" s="72" customFormat="1" ht="13.5" customHeight="1" outlineLevel="1">
      <c r="B44" s="73"/>
      <c r="D44" s="207" t="s">
        <v>384</v>
      </c>
      <c r="E44" s="168">
        <v>81</v>
      </c>
      <c r="F44" s="113"/>
      <c r="G44" s="114"/>
      <c r="H44" s="114"/>
      <c r="I44" s="114"/>
      <c r="J44" s="114"/>
      <c r="K44" s="114"/>
      <c r="L44" s="114"/>
      <c r="M44" s="114"/>
      <c r="N44" s="114"/>
      <c r="O44" s="114"/>
      <c r="P44" s="114"/>
      <c r="Q44" s="114"/>
      <c r="R44" s="114"/>
      <c r="S44" s="114"/>
      <c r="T44" s="114"/>
      <c r="U44" s="114"/>
      <c r="V44" s="114"/>
      <c r="W44" s="114"/>
      <c r="X44" s="114"/>
      <c r="Y44" s="114"/>
      <c r="Z44" s="114"/>
      <c r="AA44" s="79">
        <f>SUM(G44:Z44)</f>
        <v>0</v>
      </c>
      <c r="AB44" s="64">
        <f>AA44*E44</f>
        <v>0</v>
      </c>
    </row>
    <row r="45" spans="2:28" ht="13.5" customHeight="1">
      <c r="D45" s="65" t="s">
        <v>3</v>
      </c>
      <c r="E45" s="65"/>
      <c r="F45" s="74"/>
      <c r="G45" s="88"/>
      <c r="H45" s="88"/>
      <c r="I45" s="88"/>
      <c r="J45" s="88"/>
      <c r="K45" s="88"/>
      <c r="L45" s="88"/>
      <c r="M45" s="88"/>
      <c r="N45" s="88"/>
      <c r="O45" s="88"/>
      <c r="P45" s="88"/>
      <c r="Q45" s="88"/>
      <c r="R45" s="88"/>
      <c r="S45" s="88"/>
      <c r="T45" s="88"/>
      <c r="U45" s="88"/>
      <c r="V45" s="88"/>
      <c r="W45" s="88"/>
      <c r="X45" s="88"/>
      <c r="Y45" s="88"/>
      <c r="Z45" s="88"/>
      <c r="AA45" s="87"/>
    </row>
    <row r="46" spans="2:28" s="18" customFormat="1" ht="13.5" customHeight="1" outlineLevel="1">
      <c r="B46" s="48"/>
      <c r="C46" s="48"/>
      <c r="D46" s="204" t="s">
        <v>115</v>
      </c>
      <c r="E46" s="225">
        <v>102</v>
      </c>
      <c r="F46" s="113" t="s">
        <v>307</v>
      </c>
      <c r="G46" s="115"/>
      <c r="H46" s="115"/>
      <c r="I46" s="115"/>
      <c r="J46" s="115"/>
      <c r="K46" s="115"/>
      <c r="L46" s="115"/>
      <c r="M46" s="115"/>
      <c r="N46" s="115"/>
      <c r="O46" s="115"/>
      <c r="P46" s="115"/>
      <c r="Q46" s="115"/>
      <c r="R46" s="115"/>
      <c r="S46" s="115"/>
      <c r="T46" s="115"/>
      <c r="U46" s="115"/>
      <c r="V46" s="115"/>
      <c r="W46" s="115"/>
      <c r="X46" s="115"/>
      <c r="Y46" s="115"/>
      <c r="Z46" s="115"/>
      <c r="AA46" s="79">
        <f t="shared" ref="AA46:AA72" si="8">SUM(G46:Z46)</f>
        <v>0</v>
      </c>
      <c r="AB46" s="21">
        <f t="shared" ref="AB46:AB51" si="9">AA46*E46</f>
        <v>0</v>
      </c>
    </row>
    <row r="47" spans="2:28" s="18" customFormat="1" ht="13.5" customHeight="1" outlineLevel="1">
      <c r="B47" s="48"/>
      <c r="C47" s="48"/>
      <c r="D47" s="190" t="s">
        <v>191</v>
      </c>
      <c r="E47" s="31">
        <v>75</v>
      </c>
      <c r="F47" s="113" t="s">
        <v>358</v>
      </c>
      <c r="G47" s="115"/>
      <c r="H47" s="115"/>
      <c r="I47" s="115"/>
      <c r="J47" s="115"/>
      <c r="K47" s="115"/>
      <c r="L47" s="115"/>
      <c r="M47" s="115"/>
      <c r="N47" s="115"/>
      <c r="O47" s="115"/>
      <c r="P47" s="115"/>
      <c r="Q47" s="115"/>
      <c r="R47" s="115"/>
      <c r="S47" s="115"/>
      <c r="T47" s="115"/>
      <c r="U47" s="115"/>
      <c r="V47" s="115"/>
      <c r="W47" s="115"/>
      <c r="X47" s="115"/>
      <c r="Y47" s="115"/>
      <c r="Z47" s="115"/>
      <c r="AA47" s="79">
        <f t="shared" si="8"/>
        <v>0</v>
      </c>
      <c r="AB47" s="21">
        <f t="shared" si="9"/>
        <v>0</v>
      </c>
    </row>
    <row r="48" spans="2:28" s="18" customFormat="1" ht="13.5" customHeight="1" outlineLevel="1">
      <c r="B48" s="48">
        <v>963</v>
      </c>
      <c r="C48" s="48"/>
      <c r="D48" s="190" t="s">
        <v>144</v>
      </c>
      <c r="E48" s="225">
        <v>115</v>
      </c>
      <c r="F48" s="113" t="s">
        <v>357</v>
      </c>
      <c r="G48" s="115"/>
      <c r="H48" s="115"/>
      <c r="I48" s="115"/>
      <c r="J48" s="115"/>
      <c r="K48" s="115"/>
      <c r="L48" s="115"/>
      <c r="M48" s="115"/>
      <c r="N48" s="115"/>
      <c r="O48" s="115"/>
      <c r="P48" s="115"/>
      <c r="Q48" s="115"/>
      <c r="R48" s="115"/>
      <c r="S48" s="115"/>
      <c r="T48" s="115"/>
      <c r="U48" s="115"/>
      <c r="V48" s="115"/>
      <c r="W48" s="115"/>
      <c r="X48" s="115"/>
      <c r="Y48" s="115"/>
      <c r="Z48" s="115"/>
      <c r="AA48" s="79">
        <f t="shared" si="8"/>
        <v>0</v>
      </c>
      <c r="AB48" s="21">
        <f t="shared" si="9"/>
        <v>0</v>
      </c>
    </row>
    <row r="49" spans="1:28" s="62" customFormat="1" ht="13.5" customHeight="1" outlineLevel="1">
      <c r="A49" s="72"/>
      <c r="B49" s="107"/>
      <c r="C49" s="72"/>
      <c r="D49" s="190" t="s">
        <v>460</v>
      </c>
      <c r="E49" s="31">
        <v>75</v>
      </c>
      <c r="F49" s="186"/>
      <c r="G49" s="104"/>
      <c r="H49" s="187"/>
      <c r="I49" s="187"/>
      <c r="J49" s="187"/>
      <c r="K49" s="187"/>
      <c r="L49" s="187"/>
      <c r="M49" s="187"/>
      <c r="N49" s="187"/>
      <c r="O49" s="187"/>
      <c r="P49" s="187"/>
      <c r="Q49" s="187"/>
      <c r="R49" s="187"/>
      <c r="S49" s="187"/>
      <c r="T49" s="187"/>
      <c r="U49" s="187"/>
      <c r="V49" s="187"/>
      <c r="W49" s="187"/>
      <c r="X49" s="187"/>
      <c r="Y49" s="187"/>
      <c r="Z49" s="187"/>
      <c r="AA49" s="104">
        <f t="shared" si="8"/>
        <v>0</v>
      </c>
      <c r="AB49" s="64">
        <f t="shared" si="9"/>
        <v>0</v>
      </c>
    </row>
    <row r="50" spans="1:28" s="32" customFormat="1" ht="13.5" customHeight="1" outlineLevel="1">
      <c r="B50" s="62">
        <v>987</v>
      </c>
      <c r="C50" s="51"/>
      <c r="D50" s="190" t="s">
        <v>132</v>
      </c>
      <c r="E50" s="225">
        <v>75</v>
      </c>
      <c r="F50" s="113" t="s">
        <v>308</v>
      </c>
      <c r="G50" s="115"/>
      <c r="H50" s="124"/>
      <c r="I50" s="124"/>
      <c r="J50" s="124"/>
      <c r="K50" s="124"/>
      <c r="L50" s="124"/>
      <c r="M50" s="124"/>
      <c r="N50" s="124"/>
      <c r="O50" s="124"/>
      <c r="P50" s="124"/>
      <c r="Q50" s="124"/>
      <c r="R50" s="124"/>
      <c r="S50" s="124"/>
      <c r="T50" s="124"/>
      <c r="U50" s="124"/>
      <c r="V50" s="124"/>
      <c r="W50" s="124"/>
      <c r="X50" s="124"/>
      <c r="Y50" s="124"/>
      <c r="Z50" s="124"/>
      <c r="AA50" s="79">
        <f t="shared" si="8"/>
        <v>0</v>
      </c>
      <c r="AB50" s="34">
        <f t="shared" si="9"/>
        <v>0</v>
      </c>
    </row>
    <row r="51" spans="1:28" s="62" customFormat="1" ht="13.5" customHeight="1" outlineLevel="1">
      <c r="D51" s="190" t="s">
        <v>116</v>
      </c>
      <c r="E51" s="225">
        <v>74</v>
      </c>
      <c r="F51" s="47" t="s">
        <v>429</v>
      </c>
      <c r="G51" s="96"/>
      <c r="H51" s="96"/>
      <c r="I51" s="96"/>
      <c r="J51" s="96"/>
      <c r="K51" s="96"/>
      <c r="L51" s="96"/>
      <c r="M51" s="96"/>
      <c r="N51" s="96"/>
      <c r="O51" s="96"/>
      <c r="P51" s="96"/>
      <c r="Q51" s="96"/>
      <c r="R51" s="96"/>
      <c r="S51" s="96"/>
      <c r="T51" s="96"/>
      <c r="U51" s="96"/>
      <c r="V51" s="96"/>
      <c r="W51" s="96"/>
      <c r="X51" s="96"/>
      <c r="Y51" s="96"/>
      <c r="Z51" s="96"/>
      <c r="AA51" s="79">
        <f t="shared" ref="AA51" si="10">SUM(G51:Z51)</f>
        <v>0</v>
      </c>
      <c r="AB51" s="64">
        <f t="shared" si="9"/>
        <v>0</v>
      </c>
    </row>
    <row r="52" spans="1:28" s="19" customFormat="1" ht="13.5" customHeight="1" outlineLevel="1">
      <c r="B52" s="76">
        <v>1898</v>
      </c>
      <c r="C52" s="76">
        <v>8000</v>
      </c>
      <c r="D52" s="210" t="s">
        <v>80</v>
      </c>
      <c r="E52" s="31">
        <v>109</v>
      </c>
      <c r="F52" s="113" t="s">
        <v>261</v>
      </c>
      <c r="G52" s="115"/>
      <c r="H52" s="115"/>
      <c r="I52" s="115"/>
      <c r="J52" s="115"/>
      <c r="K52" s="115"/>
      <c r="L52" s="115"/>
      <c r="M52" s="115"/>
      <c r="N52" s="115"/>
      <c r="O52" s="115"/>
      <c r="P52" s="115"/>
      <c r="Q52" s="115"/>
      <c r="R52" s="115"/>
      <c r="S52" s="115"/>
      <c r="T52" s="115"/>
      <c r="U52" s="115"/>
      <c r="V52" s="115"/>
      <c r="W52" s="115"/>
      <c r="X52" s="115"/>
      <c r="Y52" s="115"/>
      <c r="Z52" s="115"/>
      <c r="AA52" s="79">
        <f t="shared" si="8"/>
        <v>0</v>
      </c>
      <c r="AB52" s="64">
        <f t="shared" ref="AB52:AB95" si="11">AA52*E52</f>
        <v>0</v>
      </c>
    </row>
    <row r="53" spans="1:28" s="18" customFormat="1" ht="13.5" customHeight="1" outlineLevel="1">
      <c r="A53" s="62"/>
      <c r="B53" s="68">
        <v>1010</v>
      </c>
      <c r="C53" s="76">
        <v>8100</v>
      </c>
      <c r="D53" s="35" t="s">
        <v>463</v>
      </c>
      <c r="E53" s="31">
        <v>98</v>
      </c>
      <c r="F53" s="47" t="s">
        <v>464</v>
      </c>
      <c r="G53" s="243"/>
      <c r="H53" s="243"/>
      <c r="I53" s="243"/>
      <c r="J53" s="243"/>
      <c r="K53" s="243"/>
      <c r="L53" s="243"/>
      <c r="M53" s="243"/>
      <c r="N53" s="243"/>
      <c r="O53" s="243"/>
      <c r="P53" s="243"/>
      <c r="Q53" s="243"/>
      <c r="R53" s="243"/>
      <c r="S53" s="243"/>
      <c r="T53" s="243"/>
      <c r="U53" s="243"/>
      <c r="V53" s="243"/>
      <c r="W53" s="243"/>
      <c r="X53" s="243"/>
      <c r="Y53" s="243"/>
      <c r="Z53" s="243"/>
      <c r="AA53" s="79">
        <f t="shared" ref="AA53" si="12">SUM(G53:Z53)</f>
        <v>0</v>
      </c>
      <c r="AB53" s="64">
        <f t="shared" si="11"/>
        <v>0</v>
      </c>
    </row>
    <row r="54" spans="1:28" s="18" customFormat="1" ht="13.5" customHeight="1" outlineLevel="1">
      <c r="B54" s="76">
        <v>1091</v>
      </c>
      <c r="C54" s="76">
        <v>8110</v>
      </c>
      <c r="D54" s="190" t="s">
        <v>145</v>
      </c>
      <c r="E54" s="31">
        <v>69</v>
      </c>
      <c r="F54" s="113" t="s">
        <v>262</v>
      </c>
      <c r="G54" s="124"/>
      <c r="H54" s="124"/>
      <c r="I54" s="124"/>
      <c r="J54" s="124"/>
      <c r="K54" s="124"/>
      <c r="L54" s="124"/>
      <c r="M54" s="124"/>
      <c r="N54" s="124"/>
      <c r="O54" s="124"/>
      <c r="P54" s="124"/>
      <c r="Q54" s="124"/>
      <c r="R54" s="124"/>
      <c r="S54" s="124"/>
      <c r="T54" s="124"/>
      <c r="U54" s="124"/>
      <c r="V54" s="124"/>
      <c r="W54" s="124"/>
      <c r="X54" s="124"/>
      <c r="Y54" s="124"/>
      <c r="Z54" s="124"/>
      <c r="AA54" s="79">
        <f t="shared" si="8"/>
        <v>0</v>
      </c>
      <c r="AB54" s="64">
        <f t="shared" si="11"/>
        <v>0</v>
      </c>
    </row>
    <row r="55" spans="1:28" s="62" customFormat="1" ht="13.5" customHeight="1" outlineLevel="1">
      <c r="A55" s="72"/>
      <c r="B55" s="68"/>
      <c r="C55" s="76"/>
      <c r="D55" s="211" t="s">
        <v>435</v>
      </c>
      <c r="E55" s="203">
        <v>110</v>
      </c>
      <c r="F55" s="125" t="s">
        <v>436</v>
      </c>
      <c r="G55" s="126"/>
      <c r="H55" s="126"/>
      <c r="I55" s="126"/>
      <c r="J55" s="126"/>
      <c r="K55" s="126"/>
      <c r="L55" s="126"/>
      <c r="M55" s="126"/>
      <c r="N55" s="126"/>
      <c r="O55" s="126"/>
      <c r="P55" s="126"/>
      <c r="Q55" s="126"/>
      <c r="R55" s="126"/>
      <c r="S55" s="126"/>
      <c r="T55" s="126"/>
      <c r="U55" s="126"/>
      <c r="V55" s="126"/>
      <c r="W55" s="126"/>
      <c r="X55" s="126"/>
      <c r="Y55" s="126"/>
      <c r="Z55" s="126"/>
      <c r="AA55" s="79">
        <f t="shared" si="8"/>
        <v>0</v>
      </c>
      <c r="AB55" s="64">
        <f t="shared" si="11"/>
        <v>0</v>
      </c>
    </row>
    <row r="56" spans="1:28" s="51" customFormat="1" ht="13.5" customHeight="1" outlineLevel="1">
      <c r="A56" s="18"/>
      <c r="B56" s="70">
        <v>1903</v>
      </c>
      <c r="C56" s="68">
        <v>9000</v>
      </c>
      <c r="D56" s="212" t="s">
        <v>129</v>
      </c>
      <c r="E56" s="31">
        <v>104</v>
      </c>
      <c r="F56" s="113" t="s">
        <v>264</v>
      </c>
      <c r="G56" s="124"/>
      <c r="H56" s="124"/>
      <c r="I56" s="124"/>
      <c r="J56" s="124"/>
      <c r="K56" s="124"/>
      <c r="L56" s="124"/>
      <c r="M56" s="124"/>
      <c r="N56" s="124"/>
      <c r="O56" s="124"/>
      <c r="P56" s="124"/>
      <c r="Q56" s="124"/>
      <c r="R56" s="124"/>
      <c r="S56" s="124"/>
      <c r="T56" s="124"/>
      <c r="U56" s="124"/>
      <c r="V56" s="124"/>
      <c r="W56" s="124"/>
      <c r="X56" s="124"/>
      <c r="Y56" s="124"/>
      <c r="Z56" s="124"/>
      <c r="AA56" s="79">
        <f t="shared" si="8"/>
        <v>0</v>
      </c>
      <c r="AB56" s="64">
        <f t="shared" si="11"/>
        <v>0</v>
      </c>
    </row>
    <row r="57" spans="1:28" s="62" customFormat="1" ht="13.5" customHeight="1" outlineLevel="1">
      <c r="A57" s="72"/>
      <c r="B57" s="68"/>
      <c r="C57" s="68"/>
      <c r="D57" s="212" t="s">
        <v>387</v>
      </c>
      <c r="E57" s="31">
        <v>104</v>
      </c>
      <c r="F57" s="125" t="s">
        <v>388</v>
      </c>
      <c r="G57" s="126"/>
      <c r="H57" s="126"/>
      <c r="I57" s="126"/>
      <c r="J57" s="126"/>
      <c r="K57" s="126"/>
      <c r="L57" s="126"/>
      <c r="M57" s="126"/>
      <c r="N57" s="126"/>
      <c r="O57" s="126"/>
      <c r="P57" s="126"/>
      <c r="Q57" s="126"/>
      <c r="R57" s="126"/>
      <c r="S57" s="126"/>
      <c r="T57" s="126"/>
      <c r="U57" s="126"/>
      <c r="V57" s="126"/>
      <c r="W57" s="126"/>
      <c r="X57" s="126"/>
      <c r="Y57" s="126"/>
      <c r="Z57" s="126"/>
      <c r="AA57" s="79">
        <f>SUM(G57:Z57)</f>
        <v>0</v>
      </c>
      <c r="AB57" s="64">
        <f t="shared" si="11"/>
        <v>0</v>
      </c>
    </row>
    <row r="58" spans="1:28" s="51" customFormat="1" ht="13.5" customHeight="1" outlineLevel="1">
      <c r="B58" s="70">
        <v>2086</v>
      </c>
      <c r="C58" s="76">
        <v>9050</v>
      </c>
      <c r="D58" s="190" t="s">
        <v>214</v>
      </c>
      <c r="E58" s="31">
        <v>121</v>
      </c>
      <c r="F58" s="113" t="s">
        <v>265</v>
      </c>
      <c r="G58" s="124"/>
      <c r="H58" s="124"/>
      <c r="I58" s="124"/>
      <c r="J58" s="124"/>
      <c r="K58" s="124"/>
      <c r="L58" s="124"/>
      <c r="M58" s="124"/>
      <c r="N58" s="124"/>
      <c r="O58" s="124"/>
      <c r="P58" s="124"/>
      <c r="Q58" s="124"/>
      <c r="R58" s="124"/>
      <c r="S58" s="124"/>
      <c r="T58" s="124"/>
      <c r="U58" s="124"/>
      <c r="V58" s="124"/>
      <c r="W58" s="124"/>
      <c r="X58" s="124"/>
      <c r="Y58" s="124"/>
      <c r="Z58" s="124"/>
      <c r="AA58" s="79">
        <f t="shared" si="8"/>
        <v>0</v>
      </c>
      <c r="AB58" s="64">
        <f t="shared" si="11"/>
        <v>0</v>
      </c>
    </row>
    <row r="59" spans="1:28" s="62" customFormat="1" ht="13.5" customHeight="1" outlineLevel="1">
      <c r="B59" s="68"/>
      <c r="C59" s="76">
        <v>9050</v>
      </c>
      <c r="D59" s="35" t="s">
        <v>465</v>
      </c>
      <c r="E59" s="31">
        <v>110</v>
      </c>
      <c r="F59" s="113" t="s">
        <v>274</v>
      </c>
      <c r="G59" s="144"/>
      <c r="H59" s="144"/>
      <c r="I59" s="144"/>
      <c r="J59" s="144"/>
      <c r="K59" s="144"/>
      <c r="L59" s="144"/>
      <c r="M59" s="144"/>
      <c r="N59" s="144"/>
      <c r="O59" s="144"/>
      <c r="P59" s="144"/>
      <c r="Q59" s="144"/>
      <c r="R59" s="144"/>
      <c r="S59" s="144"/>
      <c r="T59" s="144"/>
      <c r="U59" s="144"/>
      <c r="V59" s="144"/>
      <c r="W59" s="144"/>
      <c r="X59" s="144"/>
      <c r="Y59" s="144"/>
      <c r="Z59" s="144"/>
      <c r="AA59" s="79">
        <f t="shared" si="8"/>
        <v>0</v>
      </c>
      <c r="AB59" s="64">
        <f t="shared" si="11"/>
        <v>0</v>
      </c>
    </row>
    <row r="60" spans="1:28" s="62" customFormat="1" ht="13.5" customHeight="1" outlineLevel="1">
      <c r="B60" s="70">
        <v>2087</v>
      </c>
      <c r="C60" s="68">
        <v>9060</v>
      </c>
      <c r="D60" s="190" t="s">
        <v>197</v>
      </c>
      <c r="E60" s="31">
        <v>121</v>
      </c>
      <c r="F60" s="113" t="s">
        <v>266</v>
      </c>
      <c r="G60" s="124"/>
      <c r="H60" s="124"/>
      <c r="I60" s="124"/>
      <c r="J60" s="124"/>
      <c r="K60" s="124"/>
      <c r="L60" s="124"/>
      <c r="M60" s="124"/>
      <c r="N60" s="124"/>
      <c r="O60" s="124"/>
      <c r="P60" s="124"/>
      <c r="Q60" s="124"/>
      <c r="R60" s="124"/>
      <c r="S60" s="124"/>
      <c r="T60" s="124"/>
      <c r="U60" s="124"/>
      <c r="V60" s="124"/>
      <c r="W60" s="124"/>
      <c r="X60" s="124"/>
      <c r="Y60" s="124"/>
      <c r="Z60" s="124"/>
      <c r="AA60" s="79">
        <f t="shared" si="8"/>
        <v>0</v>
      </c>
      <c r="AB60" s="64">
        <f t="shared" si="11"/>
        <v>0</v>
      </c>
    </row>
    <row r="61" spans="1:28" s="62" customFormat="1" ht="13.5" customHeight="1" outlineLevel="1">
      <c r="A61" s="51"/>
      <c r="B61" s="70">
        <v>1997</v>
      </c>
      <c r="C61" s="68">
        <v>9100</v>
      </c>
      <c r="D61" s="190" t="s">
        <v>363</v>
      </c>
      <c r="E61" s="31">
        <v>115</v>
      </c>
      <c r="F61" s="113" t="s">
        <v>268</v>
      </c>
      <c r="G61" s="124"/>
      <c r="H61" s="124"/>
      <c r="I61" s="124"/>
      <c r="J61" s="124"/>
      <c r="K61" s="124"/>
      <c r="L61" s="124"/>
      <c r="M61" s="124"/>
      <c r="N61" s="124"/>
      <c r="O61" s="124"/>
      <c r="P61" s="124"/>
      <c r="Q61" s="124"/>
      <c r="R61" s="124"/>
      <c r="S61" s="124"/>
      <c r="T61" s="124"/>
      <c r="U61" s="124"/>
      <c r="V61" s="124"/>
      <c r="W61" s="124"/>
      <c r="X61" s="124"/>
      <c r="Y61" s="124"/>
      <c r="Z61" s="124"/>
      <c r="AA61" s="79">
        <f t="shared" si="8"/>
        <v>0</v>
      </c>
      <c r="AB61" s="64">
        <f t="shared" si="11"/>
        <v>0</v>
      </c>
    </row>
    <row r="62" spans="1:28" s="18" customFormat="1" ht="13.5" customHeight="1" outlineLevel="1">
      <c r="A62" s="62"/>
      <c r="B62" s="62"/>
      <c r="C62" s="62"/>
      <c r="D62" s="213" t="s">
        <v>20</v>
      </c>
      <c r="E62" s="45">
        <v>104</v>
      </c>
      <c r="F62" s="113" t="s">
        <v>362</v>
      </c>
      <c r="G62" s="115"/>
      <c r="H62" s="115"/>
      <c r="I62" s="115"/>
      <c r="J62" s="115"/>
      <c r="K62" s="115"/>
      <c r="L62" s="115"/>
      <c r="M62" s="115"/>
      <c r="N62" s="115"/>
      <c r="O62" s="115"/>
      <c r="P62" s="115"/>
      <c r="Q62" s="115"/>
      <c r="R62" s="115"/>
      <c r="S62" s="115"/>
      <c r="T62" s="115"/>
      <c r="U62" s="115"/>
      <c r="V62" s="115"/>
      <c r="W62" s="115"/>
      <c r="X62" s="115"/>
      <c r="Y62" s="115"/>
      <c r="Z62" s="115"/>
      <c r="AA62" s="79">
        <f t="shared" si="8"/>
        <v>0</v>
      </c>
      <c r="AB62" s="64">
        <f t="shared" si="11"/>
        <v>0</v>
      </c>
    </row>
    <row r="63" spans="1:28" s="62" customFormat="1" ht="13.5" customHeight="1" outlineLevel="1">
      <c r="A63" s="72"/>
      <c r="B63" s="70">
        <v>2088</v>
      </c>
      <c r="C63" s="68"/>
      <c r="D63" s="190" t="s">
        <v>389</v>
      </c>
      <c r="E63" s="31">
        <v>106</v>
      </c>
      <c r="F63" s="125" t="s">
        <v>390</v>
      </c>
      <c r="G63" s="126"/>
      <c r="H63" s="126"/>
      <c r="I63" s="126"/>
      <c r="J63" s="126"/>
      <c r="K63" s="126"/>
      <c r="L63" s="126"/>
      <c r="M63" s="126"/>
      <c r="N63" s="126"/>
      <c r="O63" s="126"/>
      <c r="P63" s="126"/>
      <c r="Q63" s="126"/>
      <c r="R63" s="126"/>
      <c r="S63" s="126"/>
      <c r="T63" s="126"/>
      <c r="U63" s="126"/>
      <c r="V63" s="126"/>
      <c r="W63" s="126"/>
      <c r="X63" s="126"/>
      <c r="Y63" s="126"/>
      <c r="Z63" s="126"/>
      <c r="AA63" s="79">
        <f>SUM(G63:Z63)</f>
        <v>0</v>
      </c>
      <c r="AB63" s="64">
        <f t="shared" si="11"/>
        <v>0</v>
      </c>
    </row>
    <row r="64" spans="1:28" s="18" customFormat="1" ht="13.5" customHeight="1" outlineLevel="1">
      <c r="A64" s="72"/>
      <c r="B64" s="70">
        <v>2089</v>
      </c>
      <c r="C64" s="68"/>
      <c r="D64" s="190" t="s">
        <v>391</v>
      </c>
      <c r="E64" s="31">
        <v>121</v>
      </c>
      <c r="F64" s="125" t="s">
        <v>392</v>
      </c>
      <c r="G64" s="126"/>
      <c r="H64" s="126"/>
      <c r="I64" s="126"/>
      <c r="J64" s="126"/>
      <c r="K64" s="126"/>
      <c r="L64" s="126"/>
      <c r="M64" s="126"/>
      <c r="N64" s="126"/>
      <c r="O64" s="126"/>
      <c r="P64" s="126"/>
      <c r="Q64" s="126"/>
      <c r="R64" s="126"/>
      <c r="S64" s="126"/>
      <c r="T64" s="126"/>
      <c r="U64" s="126"/>
      <c r="V64" s="126"/>
      <c r="W64" s="126"/>
      <c r="X64" s="126"/>
      <c r="Y64" s="126"/>
      <c r="Z64" s="126"/>
      <c r="AA64" s="79">
        <f>SUM(G64:Z64)</f>
        <v>0</v>
      </c>
      <c r="AB64" s="64">
        <f t="shared" si="11"/>
        <v>0</v>
      </c>
    </row>
    <row r="65" spans="1:29" s="164" customFormat="1" ht="13.5" customHeight="1" outlineLevel="1">
      <c r="A65" s="18"/>
      <c r="B65" s="70">
        <v>1077</v>
      </c>
      <c r="C65" s="76">
        <v>9110</v>
      </c>
      <c r="D65" s="190" t="s">
        <v>103</v>
      </c>
      <c r="E65" s="31">
        <v>161</v>
      </c>
      <c r="F65" s="113"/>
      <c r="G65" s="124"/>
      <c r="H65" s="124"/>
      <c r="I65" s="124"/>
      <c r="J65" s="124"/>
      <c r="K65" s="124"/>
      <c r="L65" s="124"/>
      <c r="M65" s="124"/>
      <c r="N65" s="124"/>
      <c r="O65" s="124"/>
      <c r="P65" s="124"/>
      <c r="Q65" s="124"/>
      <c r="R65" s="124"/>
      <c r="S65" s="124"/>
      <c r="T65" s="124"/>
      <c r="U65" s="124"/>
      <c r="V65" s="124"/>
      <c r="W65" s="124"/>
      <c r="X65" s="124"/>
      <c r="Y65" s="124"/>
      <c r="Z65" s="124"/>
      <c r="AA65" s="79">
        <f t="shared" si="8"/>
        <v>0</v>
      </c>
      <c r="AB65" s="64">
        <f t="shared" si="11"/>
        <v>0</v>
      </c>
      <c r="AC65" s="172"/>
    </row>
    <row r="66" spans="1:29" s="62" customFormat="1" ht="13.5" customHeight="1" outlineLevel="1">
      <c r="A66" s="164"/>
      <c r="B66" s="70"/>
      <c r="C66" s="70"/>
      <c r="D66" s="190" t="s">
        <v>461</v>
      </c>
      <c r="E66" s="31">
        <v>161</v>
      </c>
      <c r="F66" s="236"/>
      <c r="G66" s="237"/>
      <c r="H66" s="237"/>
      <c r="I66" s="237"/>
      <c r="J66" s="237"/>
      <c r="K66" s="237"/>
      <c r="L66" s="237"/>
      <c r="M66" s="237"/>
      <c r="N66" s="237"/>
      <c r="O66" s="237"/>
      <c r="P66" s="237"/>
      <c r="Q66" s="237"/>
      <c r="R66" s="237"/>
      <c r="S66" s="237"/>
      <c r="T66" s="237"/>
      <c r="U66" s="237"/>
      <c r="V66" s="237"/>
      <c r="W66" s="237"/>
      <c r="X66" s="237"/>
      <c r="Y66" s="237"/>
      <c r="Z66" s="237"/>
      <c r="AA66" s="240">
        <f t="shared" ref="AA66" si="13">SUM(G66:Z66)</f>
        <v>0</v>
      </c>
      <c r="AB66" s="241">
        <f t="shared" si="11"/>
        <v>0</v>
      </c>
      <c r="AC66" s="172"/>
    </row>
    <row r="67" spans="1:29" s="62" customFormat="1" ht="13.5" customHeight="1" outlineLevel="1">
      <c r="A67" s="164"/>
      <c r="B67" s="68"/>
      <c r="C67" s="76"/>
      <c r="D67" s="190" t="s">
        <v>447</v>
      </c>
      <c r="E67" s="31">
        <v>117</v>
      </c>
      <c r="F67" s="113"/>
      <c r="G67" s="144"/>
      <c r="H67" s="144"/>
      <c r="I67" s="144"/>
      <c r="J67" s="144"/>
      <c r="K67" s="144"/>
      <c r="L67" s="144"/>
      <c r="M67" s="144"/>
      <c r="N67" s="144"/>
      <c r="O67" s="144"/>
      <c r="P67" s="144"/>
      <c r="Q67" s="144"/>
      <c r="R67" s="144"/>
      <c r="S67" s="144"/>
      <c r="T67" s="144"/>
      <c r="U67" s="144"/>
      <c r="V67" s="144"/>
      <c r="W67" s="144"/>
      <c r="X67" s="144"/>
      <c r="Y67" s="144"/>
      <c r="Z67" s="144"/>
      <c r="AA67" s="240">
        <f t="shared" ref="AA67:AA68" si="14">SUM(G67:Z67)</f>
        <v>0</v>
      </c>
      <c r="AB67" s="241">
        <f t="shared" si="11"/>
        <v>0</v>
      </c>
      <c r="AC67" s="172"/>
    </row>
    <row r="68" spans="1:29" s="62" customFormat="1" ht="13.5" customHeight="1" outlineLevel="1">
      <c r="A68" s="164"/>
      <c r="B68" s="68"/>
      <c r="C68" s="76"/>
      <c r="D68" s="190" t="s">
        <v>448</v>
      </c>
      <c r="E68" s="31">
        <v>117</v>
      </c>
      <c r="F68" s="113"/>
      <c r="G68" s="144"/>
      <c r="H68" s="144"/>
      <c r="I68" s="144"/>
      <c r="J68" s="144"/>
      <c r="K68" s="144"/>
      <c r="L68" s="144"/>
      <c r="M68" s="144"/>
      <c r="N68" s="144"/>
      <c r="O68" s="144"/>
      <c r="P68" s="144"/>
      <c r="Q68" s="144"/>
      <c r="R68" s="144"/>
      <c r="S68" s="144"/>
      <c r="T68" s="144"/>
      <c r="U68" s="144"/>
      <c r="V68" s="144"/>
      <c r="W68" s="144"/>
      <c r="X68" s="144"/>
      <c r="Y68" s="144"/>
      <c r="Z68" s="144"/>
      <c r="AA68" s="240">
        <f t="shared" si="14"/>
        <v>0</v>
      </c>
      <c r="AB68" s="241">
        <f t="shared" si="11"/>
        <v>0</v>
      </c>
      <c r="AC68" s="172"/>
    </row>
    <row r="69" spans="1:29" s="62" customFormat="1" ht="13.5" customHeight="1" outlineLevel="1">
      <c r="B69" s="68"/>
      <c r="C69" s="68"/>
      <c r="D69" s="190" t="s">
        <v>393</v>
      </c>
      <c r="E69" s="31">
        <v>91</v>
      </c>
      <c r="F69" s="113"/>
      <c r="G69" s="126"/>
      <c r="H69" s="126"/>
      <c r="I69" s="126"/>
      <c r="J69" s="126"/>
      <c r="K69" s="126"/>
      <c r="L69" s="126"/>
      <c r="M69" s="126"/>
      <c r="N69" s="126"/>
      <c r="O69" s="126"/>
      <c r="P69" s="126"/>
      <c r="Q69" s="126"/>
      <c r="R69" s="126"/>
      <c r="S69" s="126"/>
      <c r="T69" s="126"/>
      <c r="U69" s="126"/>
      <c r="V69" s="126"/>
      <c r="W69" s="126"/>
      <c r="X69" s="126"/>
      <c r="Y69" s="126"/>
      <c r="Z69" s="126"/>
      <c r="AA69" s="240">
        <f>SUM(G69:Z69)</f>
        <v>0</v>
      </c>
      <c r="AB69" s="241">
        <f t="shared" si="11"/>
        <v>0</v>
      </c>
      <c r="AC69" s="172"/>
    </row>
    <row r="70" spans="1:29" s="62" customFormat="1" ht="13.5" customHeight="1" outlineLevel="1">
      <c r="A70" s="18"/>
      <c r="B70" s="70">
        <v>1900</v>
      </c>
      <c r="C70" s="68">
        <v>9120</v>
      </c>
      <c r="D70" s="190" t="s">
        <v>148</v>
      </c>
      <c r="E70" s="31">
        <v>106</v>
      </c>
      <c r="F70" s="113"/>
      <c r="G70" s="124"/>
      <c r="H70" s="124"/>
      <c r="I70" s="124"/>
      <c r="J70" s="124"/>
      <c r="K70" s="124"/>
      <c r="L70" s="124"/>
      <c r="M70" s="124"/>
      <c r="N70" s="124"/>
      <c r="O70" s="124"/>
      <c r="P70" s="124"/>
      <c r="Q70" s="124"/>
      <c r="R70" s="124"/>
      <c r="S70" s="124"/>
      <c r="T70" s="124"/>
      <c r="U70" s="124"/>
      <c r="V70" s="124"/>
      <c r="W70" s="124"/>
      <c r="X70" s="124"/>
      <c r="Y70" s="124"/>
      <c r="Z70" s="124"/>
      <c r="AA70" s="240">
        <f t="shared" si="8"/>
        <v>0</v>
      </c>
      <c r="AB70" s="241">
        <f t="shared" si="11"/>
        <v>0</v>
      </c>
      <c r="AC70" s="172"/>
    </row>
    <row r="71" spans="1:29" s="62" customFormat="1" ht="13.5" customHeight="1" outlineLevel="1">
      <c r="B71" s="70">
        <v>1901</v>
      </c>
      <c r="C71" s="76">
        <v>9130</v>
      </c>
      <c r="D71" s="190" t="s">
        <v>84</v>
      </c>
      <c r="E71" s="31">
        <v>121</v>
      </c>
      <c r="F71" s="113"/>
      <c r="G71" s="124"/>
      <c r="H71" s="124"/>
      <c r="I71" s="124"/>
      <c r="J71" s="124"/>
      <c r="K71" s="124"/>
      <c r="L71" s="124"/>
      <c r="M71" s="124"/>
      <c r="N71" s="124"/>
      <c r="O71" s="124"/>
      <c r="P71" s="124"/>
      <c r="Q71" s="124"/>
      <c r="R71" s="124"/>
      <c r="S71" s="124"/>
      <c r="T71" s="124"/>
      <c r="U71" s="124"/>
      <c r="V71" s="124"/>
      <c r="W71" s="124"/>
      <c r="X71" s="124"/>
      <c r="Y71" s="124"/>
      <c r="Z71" s="124"/>
      <c r="AA71" s="240">
        <f t="shared" si="8"/>
        <v>0</v>
      </c>
      <c r="AB71" s="241">
        <f t="shared" si="11"/>
        <v>0</v>
      </c>
      <c r="AC71" s="172"/>
    </row>
    <row r="72" spans="1:29" s="62" customFormat="1" ht="13.5" customHeight="1" outlineLevel="1">
      <c r="B72" s="70">
        <v>1902</v>
      </c>
      <c r="C72" s="68">
        <v>9140</v>
      </c>
      <c r="D72" s="190" t="s">
        <v>187</v>
      </c>
      <c r="E72" s="31">
        <v>115</v>
      </c>
      <c r="F72" s="113"/>
      <c r="G72" s="124"/>
      <c r="H72" s="124"/>
      <c r="I72" s="124"/>
      <c r="J72" s="124"/>
      <c r="K72" s="124"/>
      <c r="L72" s="124"/>
      <c r="M72" s="124"/>
      <c r="N72" s="124"/>
      <c r="O72" s="124"/>
      <c r="P72" s="124"/>
      <c r="Q72" s="124"/>
      <c r="R72" s="124"/>
      <c r="S72" s="124"/>
      <c r="T72" s="124"/>
      <c r="U72" s="124"/>
      <c r="V72" s="124"/>
      <c r="W72" s="124"/>
      <c r="X72" s="124"/>
      <c r="Y72" s="124"/>
      <c r="Z72" s="124"/>
      <c r="AA72" s="240">
        <f t="shared" si="8"/>
        <v>0</v>
      </c>
      <c r="AB72" s="241">
        <f t="shared" si="11"/>
        <v>0</v>
      </c>
      <c r="AC72" s="172"/>
    </row>
    <row r="73" spans="1:29" s="62" customFormat="1" ht="13.5" customHeight="1" outlineLevel="1">
      <c r="A73" s="72"/>
      <c r="B73" s="70">
        <v>2090</v>
      </c>
      <c r="C73" s="68"/>
      <c r="D73" s="190" t="s">
        <v>394</v>
      </c>
      <c r="E73" s="31">
        <v>115</v>
      </c>
      <c r="F73" s="125" t="s">
        <v>395</v>
      </c>
      <c r="G73" s="126"/>
      <c r="H73" s="126"/>
      <c r="I73" s="126"/>
      <c r="J73" s="126"/>
      <c r="K73" s="126"/>
      <c r="L73" s="126"/>
      <c r="M73" s="126"/>
      <c r="N73" s="126"/>
      <c r="O73" s="126"/>
      <c r="P73" s="126"/>
      <c r="Q73" s="126"/>
      <c r="R73" s="126"/>
      <c r="S73" s="126"/>
      <c r="T73" s="126"/>
      <c r="U73" s="126"/>
      <c r="V73" s="126"/>
      <c r="W73" s="126"/>
      <c r="X73" s="126"/>
      <c r="Y73" s="126"/>
      <c r="Z73" s="126"/>
      <c r="AA73" s="240">
        <f>SUM(G73:Z73)</f>
        <v>0</v>
      </c>
      <c r="AB73" s="241">
        <f t="shared" si="11"/>
        <v>0</v>
      </c>
      <c r="AC73" s="172"/>
    </row>
    <row r="74" spans="1:29" s="62" customFormat="1" ht="13.5" customHeight="1" outlineLevel="1">
      <c r="A74" s="72"/>
      <c r="B74" s="70">
        <v>2091</v>
      </c>
      <c r="C74" s="68"/>
      <c r="D74" s="190" t="s">
        <v>396</v>
      </c>
      <c r="E74" s="31">
        <v>121</v>
      </c>
      <c r="F74" s="125" t="s">
        <v>397</v>
      </c>
      <c r="G74" s="126"/>
      <c r="H74" s="126"/>
      <c r="I74" s="126"/>
      <c r="J74" s="126"/>
      <c r="K74" s="126"/>
      <c r="L74" s="126"/>
      <c r="M74" s="126"/>
      <c r="N74" s="126"/>
      <c r="O74" s="126"/>
      <c r="P74" s="126"/>
      <c r="Q74" s="126"/>
      <c r="R74" s="126"/>
      <c r="S74" s="126"/>
      <c r="T74" s="126"/>
      <c r="U74" s="126"/>
      <c r="V74" s="126"/>
      <c r="W74" s="126"/>
      <c r="X74" s="126"/>
      <c r="Y74" s="126"/>
      <c r="Z74" s="126"/>
      <c r="AA74" s="240">
        <f>SUM(G74:Z74)</f>
        <v>0</v>
      </c>
      <c r="AB74" s="241">
        <f t="shared" si="11"/>
        <v>0</v>
      </c>
      <c r="AC74" s="172"/>
    </row>
    <row r="75" spans="1:29" s="164" customFormat="1" ht="13.5" customHeight="1" outlineLevel="1">
      <c r="A75" s="62"/>
      <c r="B75" s="70">
        <v>1998</v>
      </c>
      <c r="C75" s="76">
        <v>9150</v>
      </c>
      <c r="D75" s="190" t="s">
        <v>364</v>
      </c>
      <c r="E75" s="31">
        <v>121</v>
      </c>
      <c r="F75" s="113"/>
      <c r="G75" s="124"/>
      <c r="H75" s="124"/>
      <c r="I75" s="124"/>
      <c r="J75" s="124"/>
      <c r="K75" s="124"/>
      <c r="L75" s="124"/>
      <c r="M75" s="124"/>
      <c r="N75" s="124"/>
      <c r="O75" s="124"/>
      <c r="P75" s="124"/>
      <c r="Q75" s="124"/>
      <c r="R75" s="124"/>
      <c r="S75" s="124"/>
      <c r="T75" s="124"/>
      <c r="U75" s="124"/>
      <c r="V75" s="124"/>
      <c r="W75" s="124"/>
      <c r="X75" s="124"/>
      <c r="Y75" s="124"/>
      <c r="Z75" s="124"/>
      <c r="AA75" s="240">
        <f t="shared" ref="AA75:AA84" si="15">SUM(G75:Z75)</f>
        <v>0</v>
      </c>
      <c r="AB75" s="241">
        <f t="shared" ref="AB75:AB84" si="16">AA75*E75</f>
        <v>0</v>
      </c>
      <c r="AC75" s="172"/>
    </row>
    <row r="76" spans="1:29" s="62" customFormat="1" ht="13.5" customHeight="1" outlineLevel="1">
      <c r="A76" s="164"/>
      <c r="B76" s="70"/>
      <c r="C76" s="70"/>
      <c r="D76" s="212" t="s">
        <v>462</v>
      </c>
      <c r="E76" s="31">
        <v>150</v>
      </c>
      <c r="F76" s="236"/>
      <c r="G76" s="237"/>
      <c r="H76" s="237"/>
      <c r="I76" s="237"/>
      <c r="J76" s="237"/>
      <c r="K76" s="237"/>
      <c r="L76" s="237"/>
      <c r="M76" s="237"/>
      <c r="N76" s="237"/>
      <c r="O76" s="237"/>
      <c r="P76" s="237"/>
      <c r="Q76" s="237"/>
      <c r="R76" s="237"/>
      <c r="S76" s="237"/>
      <c r="T76" s="237"/>
      <c r="U76" s="237"/>
      <c r="V76" s="237"/>
      <c r="W76" s="237"/>
      <c r="X76" s="237"/>
      <c r="Y76" s="237"/>
      <c r="Z76" s="238"/>
      <c r="AA76" s="240">
        <f t="shared" ref="AA76" si="17">SUM(G76:Z76)</f>
        <v>0</v>
      </c>
      <c r="AB76" s="241">
        <f t="shared" si="16"/>
        <v>0</v>
      </c>
    </row>
    <row r="77" spans="1:29" s="62" customFormat="1" ht="13.5" customHeight="1" outlineLevel="1">
      <c r="A77" s="164"/>
      <c r="B77" s="68"/>
      <c r="C77" s="76"/>
      <c r="D77" s="190" t="s">
        <v>449</v>
      </c>
      <c r="E77" s="31">
        <v>117</v>
      </c>
      <c r="F77" s="113"/>
      <c r="G77" s="144"/>
      <c r="H77" s="144"/>
      <c r="I77" s="144"/>
      <c r="J77" s="144"/>
      <c r="K77" s="144"/>
      <c r="L77" s="144"/>
      <c r="M77" s="144"/>
      <c r="N77" s="144"/>
      <c r="O77" s="144"/>
      <c r="P77" s="144"/>
      <c r="Q77" s="144"/>
      <c r="R77" s="144"/>
      <c r="S77" s="144"/>
      <c r="T77" s="144"/>
      <c r="U77" s="144"/>
      <c r="V77" s="144"/>
      <c r="W77" s="144"/>
      <c r="X77" s="144"/>
      <c r="Y77" s="144"/>
      <c r="Z77" s="144"/>
      <c r="AA77" s="79">
        <f t="shared" ref="AA77:AA78" si="18">SUM(G77:Z77)</f>
        <v>0</v>
      </c>
      <c r="AB77" s="64">
        <f t="shared" si="16"/>
        <v>0</v>
      </c>
    </row>
    <row r="78" spans="1:29" s="62" customFormat="1" ht="13.5" customHeight="1" outlineLevel="1">
      <c r="A78" s="164"/>
      <c r="B78" s="68"/>
      <c r="C78" s="76"/>
      <c r="D78" s="190" t="s">
        <v>450</v>
      </c>
      <c r="E78" s="31">
        <v>109</v>
      </c>
      <c r="F78" s="113"/>
      <c r="G78" s="144"/>
      <c r="H78" s="144"/>
      <c r="I78" s="144"/>
      <c r="J78" s="144"/>
      <c r="K78" s="144"/>
      <c r="L78" s="144"/>
      <c r="M78" s="144"/>
      <c r="N78" s="144"/>
      <c r="O78" s="144"/>
      <c r="P78" s="144"/>
      <c r="Q78" s="144"/>
      <c r="R78" s="144"/>
      <c r="S78" s="144"/>
      <c r="T78" s="144"/>
      <c r="U78" s="144"/>
      <c r="V78" s="144"/>
      <c r="W78" s="144"/>
      <c r="X78" s="144"/>
      <c r="Y78" s="144"/>
      <c r="Z78" s="144"/>
      <c r="AA78" s="79">
        <f t="shared" si="18"/>
        <v>0</v>
      </c>
      <c r="AB78" s="64">
        <f t="shared" si="16"/>
        <v>0</v>
      </c>
    </row>
    <row r="79" spans="1:29" s="62" customFormat="1" ht="13.5" customHeight="1" outlineLevel="1">
      <c r="B79" s="70">
        <v>2092</v>
      </c>
      <c r="C79" s="68">
        <v>9160</v>
      </c>
      <c r="D79" s="190" t="s">
        <v>365</v>
      </c>
      <c r="E79" s="31">
        <v>104</v>
      </c>
      <c r="F79" s="113"/>
      <c r="G79" s="124"/>
      <c r="H79" s="124"/>
      <c r="I79" s="124"/>
      <c r="J79" s="124"/>
      <c r="K79" s="124"/>
      <c r="L79" s="124"/>
      <c r="M79" s="124"/>
      <c r="N79" s="124"/>
      <c r="O79" s="124"/>
      <c r="P79" s="124"/>
      <c r="Q79" s="124"/>
      <c r="R79" s="124"/>
      <c r="S79" s="124"/>
      <c r="T79" s="124"/>
      <c r="U79" s="124"/>
      <c r="V79" s="124"/>
      <c r="W79" s="124"/>
      <c r="X79" s="124"/>
      <c r="Y79" s="124"/>
      <c r="Z79" s="124"/>
      <c r="AA79" s="79">
        <f t="shared" si="15"/>
        <v>0</v>
      </c>
      <c r="AB79" s="64">
        <f t="shared" si="16"/>
        <v>0</v>
      </c>
    </row>
    <row r="80" spans="1:29" s="62" customFormat="1" ht="13.5" customHeight="1" outlineLevel="1">
      <c r="B80" s="70">
        <v>2005</v>
      </c>
      <c r="C80" s="76">
        <v>9170</v>
      </c>
      <c r="D80" s="211" t="s">
        <v>370</v>
      </c>
      <c r="E80" s="203">
        <v>127</v>
      </c>
      <c r="F80" s="113"/>
      <c r="G80" s="124"/>
      <c r="H80" s="124"/>
      <c r="I80" s="124"/>
      <c r="J80" s="124"/>
      <c r="K80" s="124"/>
      <c r="L80" s="124"/>
      <c r="M80" s="124"/>
      <c r="N80" s="124"/>
      <c r="O80" s="124"/>
      <c r="P80" s="124"/>
      <c r="Q80" s="124"/>
      <c r="R80" s="124"/>
      <c r="S80" s="124"/>
      <c r="T80" s="124"/>
      <c r="U80" s="124"/>
      <c r="V80" s="124"/>
      <c r="W80" s="124"/>
      <c r="X80" s="124"/>
      <c r="Y80" s="124"/>
      <c r="Z80" s="124"/>
      <c r="AA80" s="79">
        <f t="shared" si="15"/>
        <v>0</v>
      </c>
      <c r="AB80" s="64">
        <f t="shared" si="16"/>
        <v>0</v>
      </c>
    </row>
    <row r="81" spans="1:28" s="62" customFormat="1" ht="13.5" customHeight="1" outlineLevel="1">
      <c r="B81" s="70">
        <v>1899</v>
      </c>
      <c r="C81" s="68">
        <v>9180</v>
      </c>
      <c r="D81" s="190" t="s">
        <v>130</v>
      </c>
      <c r="E81" s="31">
        <v>117</v>
      </c>
      <c r="F81" s="113"/>
      <c r="G81" s="124"/>
      <c r="H81" s="124"/>
      <c r="I81" s="124"/>
      <c r="J81" s="124"/>
      <c r="K81" s="124"/>
      <c r="L81" s="124"/>
      <c r="M81" s="124"/>
      <c r="N81" s="124"/>
      <c r="O81" s="124"/>
      <c r="P81" s="124"/>
      <c r="Q81" s="124"/>
      <c r="R81" s="124"/>
      <c r="S81" s="124"/>
      <c r="T81" s="124"/>
      <c r="U81" s="124"/>
      <c r="V81" s="124"/>
      <c r="W81" s="124"/>
      <c r="X81" s="124"/>
      <c r="Y81" s="124"/>
      <c r="Z81" s="124"/>
      <c r="AA81" s="79">
        <f t="shared" si="15"/>
        <v>0</v>
      </c>
      <c r="AB81" s="64">
        <f t="shared" si="16"/>
        <v>0</v>
      </c>
    </row>
    <row r="82" spans="1:28" s="62" customFormat="1" ht="13.5" customHeight="1" outlineLevel="1">
      <c r="B82" s="68">
        <v>1990</v>
      </c>
      <c r="C82" s="76">
        <v>9190</v>
      </c>
      <c r="D82" s="190" t="s">
        <v>218</v>
      </c>
      <c r="E82" s="31">
        <v>127</v>
      </c>
      <c r="F82" s="113"/>
      <c r="G82" s="124"/>
      <c r="H82" s="124"/>
      <c r="I82" s="124"/>
      <c r="J82" s="124"/>
      <c r="K82" s="124"/>
      <c r="L82" s="124"/>
      <c r="M82" s="124"/>
      <c r="N82" s="124"/>
      <c r="O82" s="124"/>
      <c r="P82" s="124"/>
      <c r="Q82" s="124"/>
      <c r="R82" s="124"/>
      <c r="S82" s="124"/>
      <c r="T82" s="124"/>
      <c r="U82" s="124"/>
      <c r="V82" s="124"/>
      <c r="W82" s="124"/>
      <c r="X82" s="124"/>
      <c r="Y82" s="124"/>
      <c r="Z82" s="124"/>
      <c r="AA82" s="79">
        <f t="shared" si="15"/>
        <v>0</v>
      </c>
      <c r="AB82" s="64">
        <f t="shared" si="16"/>
        <v>0</v>
      </c>
    </row>
    <row r="83" spans="1:28" s="62" customFormat="1" ht="13.5" customHeight="1" outlineLevel="1">
      <c r="B83" s="70">
        <v>2093</v>
      </c>
      <c r="C83" s="68">
        <v>9200</v>
      </c>
      <c r="D83" s="190" t="s">
        <v>366</v>
      </c>
      <c r="E83" s="31">
        <v>117</v>
      </c>
      <c r="F83" s="113"/>
      <c r="G83" s="124"/>
      <c r="H83" s="124"/>
      <c r="I83" s="124"/>
      <c r="J83" s="124"/>
      <c r="K83" s="124"/>
      <c r="L83" s="124"/>
      <c r="M83" s="124"/>
      <c r="N83" s="124"/>
      <c r="O83" s="124"/>
      <c r="P83" s="124"/>
      <c r="Q83" s="124"/>
      <c r="R83" s="124"/>
      <c r="S83" s="124"/>
      <c r="T83" s="124"/>
      <c r="U83" s="124"/>
      <c r="V83" s="124"/>
      <c r="W83" s="124"/>
      <c r="X83" s="124"/>
      <c r="Y83" s="124"/>
      <c r="Z83" s="124"/>
      <c r="AA83" s="79">
        <f t="shared" si="15"/>
        <v>0</v>
      </c>
      <c r="AB83" s="64">
        <f t="shared" si="16"/>
        <v>0</v>
      </c>
    </row>
    <row r="84" spans="1:28" s="62" customFormat="1" ht="13.5" customHeight="1" outlineLevel="1">
      <c r="B84" s="70">
        <v>1896</v>
      </c>
      <c r="C84" s="76">
        <v>9210</v>
      </c>
      <c r="D84" s="190" t="s">
        <v>367</v>
      </c>
      <c r="E84" s="31">
        <v>127</v>
      </c>
      <c r="F84" s="113"/>
      <c r="G84" s="124"/>
      <c r="H84" s="124"/>
      <c r="I84" s="124"/>
      <c r="J84" s="124"/>
      <c r="K84" s="124"/>
      <c r="L84" s="124"/>
      <c r="M84" s="124"/>
      <c r="N84" s="124"/>
      <c r="O84" s="124"/>
      <c r="P84" s="124"/>
      <c r="Q84" s="124"/>
      <c r="R84" s="124"/>
      <c r="S84" s="124"/>
      <c r="T84" s="124"/>
      <c r="U84" s="124"/>
      <c r="V84" s="124"/>
      <c r="W84" s="124"/>
      <c r="X84" s="124"/>
      <c r="Y84" s="124"/>
      <c r="Z84" s="124"/>
      <c r="AA84" s="79">
        <f t="shared" si="15"/>
        <v>0</v>
      </c>
      <c r="AB84" s="64">
        <f t="shared" si="16"/>
        <v>0</v>
      </c>
    </row>
    <row r="85" spans="1:28" s="62" customFormat="1" ht="13.5" customHeight="1" outlineLevel="1">
      <c r="B85" s="68"/>
      <c r="C85" s="76"/>
      <c r="D85" s="212" t="s">
        <v>398</v>
      </c>
      <c r="E85" s="31">
        <v>115</v>
      </c>
      <c r="F85" s="113"/>
      <c r="G85" s="126"/>
      <c r="H85" s="126"/>
      <c r="I85" s="126"/>
      <c r="J85" s="126"/>
      <c r="K85" s="126"/>
      <c r="L85" s="126"/>
      <c r="M85" s="126"/>
      <c r="N85" s="126"/>
      <c r="O85" s="126"/>
      <c r="P85" s="126"/>
      <c r="Q85" s="126"/>
      <c r="R85" s="126"/>
      <c r="S85" s="126"/>
      <c r="T85" s="126"/>
      <c r="U85" s="126"/>
      <c r="V85" s="126"/>
      <c r="W85" s="126"/>
      <c r="X85" s="126"/>
      <c r="Y85" s="126"/>
      <c r="Z85" s="126"/>
      <c r="AA85" s="79">
        <f>SUM(G85:Z85)</f>
        <v>0</v>
      </c>
      <c r="AB85" s="64">
        <f t="shared" si="11"/>
        <v>0</v>
      </c>
    </row>
    <row r="86" spans="1:28" s="32" customFormat="1" ht="13.5" customHeight="1" outlineLevel="1">
      <c r="A86" s="62"/>
      <c r="B86" s="70">
        <v>1904</v>
      </c>
      <c r="C86" s="76">
        <v>9400</v>
      </c>
      <c r="D86" s="190" t="s">
        <v>181</v>
      </c>
      <c r="E86" s="31">
        <v>138</v>
      </c>
      <c r="F86" s="113" t="s">
        <v>269</v>
      </c>
      <c r="G86" s="124"/>
      <c r="H86" s="124"/>
      <c r="I86" s="124"/>
      <c r="J86" s="124"/>
      <c r="K86" s="124"/>
      <c r="L86" s="124"/>
      <c r="M86" s="124"/>
      <c r="N86" s="124"/>
      <c r="O86" s="124"/>
      <c r="P86" s="124"/>
      <c r="Q86" s="124"/>
      <c r="R86" s="124"/>
      <c r="S86" s="124"/>
      <c r="T86" s="124"/>
      <c r="U86" s="124"/>
      <c r="V86" s="124"/>
      <c r="W86" s="124"/>
      <c r="X86" s="124"/>
      <c r="Y86" s="124"/>
      <c r="Z86" s="124"/>
      <c r="AA86" s="79">
        <f t="shared" ref="AA86:AA95" si="19">SUM(G86:Z86)</f>
        <v>0</v>
      </c>
      <c r="AB86" s="64">
        <f t="shared" si="11"/>
        <v>0</v>
      </c>
    </row>
    <row r="87" spans="1:28" s="32" customFormat="1" ht="13.5" customHeight="1" outlineLevel="1">
      <c r="A87" s="62"/>
      <c r="B87" s="70">
        <v>973</v>
      </c>
      <c r="C87" s="68">
        <v>9450</v>
      </c>
      <c r="D87" s="190" t="s">
        <v>117</v>
      </c>
      <c r="E87" s="31">
        <v>104</v>
      </c>
      <c r="F87" s="113" t="s">
        <v>270</v>
      </c>
      <c r="G87" s="124"/>
      <c r="H87" s="124"/>
      <c r="I87" s="124"/>
      <c r="J87" s="124"/>
      <c r="K87" s="124"/>
      <c r="L87" s="124"/>
      <c r="M87" s="124"/>
      <c r="N87" s="124"/>
      <c r="O87" s="124"/>
      <c r="P87" s="124"/>
      <c r="Q87" s="124"/>
      <c r="R87" s="124"/>
      <c r="S87" s="124"/>
      <c r="T87" s="124"/>
      <c r="U87" s="124"/>
      <c r="V87" s="124"/>
      <c r="W87" s="124"/>
      <c r="X87" s="124"/>
      <c r="Y87" s="124"/>
      <c r="Z87" s="124"/>
      <c r="AA87" s="79">
        <f t="shared" si="19"/>
        <v>0</v>
      </c>
      <c r="AB87" s="64">
        <f t="shared" si="11"/>
        <v>0</v>
      </c>
    </row>
    <row r="88" spans="1:28" s="32" customFormat="1" ht="13.5" customHeight="1" outlineLevel="1">
      <c r="A88" s="62"/>
      <c r="B88" s="70">
        <v>782</v>
      </c>
      <c r="C88" s="76">
        <v>9500</v>
      </c>
      <c r="D88" s="190" t="s">
        <v>137</v>
      </c>
      <c r="E88" s="31">
        <v>112</v>
      </c>
      <c r="F88" s="113" t="s">
        <v>271</v>
      </c>
      <c r="G88" s="124"/>
      <c r="H88" s="124"/>
      <c r="I88" s="124"/>
      <c r="J88" s="124"/>
      <c r="K88" s="124"/>
      <c r="L88" s="124"/>
      <c r="M88" s="124"/>
      <c r="N88" s="124"/>
      <c r="O88" s="124"/>
      <c r="P88" s="124"/>
      <c r="Q88" s="124"/>
      <c r="R88" s="124"/>
      <c r="S88" s="124"/>
      <c r="T88" s="124"/>
      <c r="U88" s="124"/>
      <c r="V88" s="124"/>
      <c r="W88" s="124"/>
      <c r="X88" s="124"/>
      <c r="Y88" s="124"/>
      <c r="Z88" s="124"/>
      <c r="AA88" s="79">
        <f t="shared" si="19"/>
        <v>0</v>
      </c>
      <c r="AB88" s="64">
        <f t="shared" si="11"/>
        <v>0</v>
      </c>
    </row>
    <row r="89" spans="1:28" s="62" customFormat="1" ht="13.5" customHeight="1" outlineLevel="1">
      <c r="A89" s="32"/>
      <c r="B89" s="70">
        <v>1905</v>
      </c>
      <c r="C89" s="68">
        <v>9600</v>
      </c>
      <c r="D89" s="190" t="s">
        <v>131</v>
      </c>
      <c r="E89" s="31">
        <v>112</v>
      </c>
      <c r="F89" s="113" t="s">
        <v>272</v>
      </c>
      <c r="G89" s="124"/>
      <c r="H89" s="124"/>
      <c r="I89" s="124"/>
      <c r="J89" s="124"/>
      <c r="K89" s="124"/>
      <c r="L89" s="124"/>
      <c r="M89" s="124"/>
      <c r="N89" s="124"/>
      <c r="O89" s="124"/>
      <c r="P89" s="124"/>
      <c r="Q89" s="124"/>
      <c r="R89" s="124"/>
      <c r="S89" s="124"/>
      <c r="T89" s="124"/>
      <c r="U89" s="124"/>
      <c r="V89" s="124"/>
      <c r="W89" s="124"/>
      <c r="X89" s="124"/>
      <c r="Y89" s="124"/>
      <c r="Z89" s="124"/>
      <c r="AA89" s="79">
        <f t="shared" si="19"/>
        <v>0</v>
      </c>
      <c r="AB89" s="64">
        <f t="shared" si="11"/>
        <v>0</v>
      </c>
    </row>
    <row r="90" spans="1:28" s="62" customFormat="1" ht="13.5" customHeight="1" outlineLevel="1">
      <c r="A90" s="32"/>
      <c r="B90" s="70">
        <v>1906</v>
      </c>
      <c r="C90" s="76">
        <v>9700</v>
      </c>
      <c r="D90" s="190" t="s">
        <v>182</v>
      </c>
      <c r="E90" s="31">
        <v>109</v>
      </c>
      <c r="F90" s="113" t="s">
        <v>273</v>
      </c>
      <c r="G90" s="124"/>
      <c r="H90" s="124"/>
      <c r="I90" s="124"/>
      <c r="J90" s="124"/>
      <c r="K90" s="124"/>
      <c r="L90" s="124"/>
      <c r="M90" s="124"/>
      <c r="N90" s="124"/>
      <c r="O90" s="124"/>
      <c r="P90" s="124"/>
      <c r="Q90" s="124"/>
      <c r="R90" s="124"/>
      <c r="S90" s="124"/>
      <c r="T90" s="124"/>
      <c r="U90" s="124"/>
      <c r="V90" s="124"/>
      <c r="W90" s="124"/>
      <c r="X90" s="124"/>
      <c r="Y90" s="124"/>
      <c r="Z90" s="124"/>
      <c r="AA90" s="79">
        <f t="shared" si="19"/>
        <v>0</v>
      </c>
      <c r="AB90" s="64">
        <f t="shared" si="11"/>
        <v>0</v>
      </c>
    </row>
    <row r="91" spans="1:28" s="62" customFormat="1" ht="13.5" customHeight="1" outlineLevel="1">
      <c r="A91" s="32"/>
      <c r="B91" s="70">
        <v>1894</v>
      </c>
      <c r="C91" s="68">
        <v>9800</v>
      </c>
      <c r="D91" s="190" t="s">
        <v>368</v>
      </c>
      <c r="E91" s="31">
        <v>121</v>
      </c>
      <c r="F91" s="113"/>
      <c r="G91" s="124"/>
      <c r="H91" s="124"/>
      <c r="I91" s="124"/>
      <c r="J91" s="124"/>
      <c r="K91" s="124"/>
      <c r="L91" s="124"/>
      <c r="M91" s="124"/>
      <c r="N91" s="124"/>
      <c r="O91" s="124"/>
      <c r="P91" s="124"/>
      <c r="Q91" s="124"/>
      <c r="R91" s="124"/>
      <c r="S91" s="124"/>
      <c r="T91" s="124"/>
      <c r="U91" s="124"/>
      <c r="V91" s="124"/>
      <c r="W91" s="124"/>
      <c r="X91" s="124"/>
      <c r="Y91" s="124"/>
      <c r="Z91" s="124"/>
      <c r="AA91" s="79">
        <f t="shared" si="19"/>
        <v>0</v>
      </c>
      <c r="AB91" s="64">
        <f t="shared" si="11"/>
        <v>0</v>
      </c>
    </row>
    <row r="92" spans="1:28" s="62" customFormat="1" ht="13.5" customHeight="1" outlineLevel="1">
      <c r="B92" s="70">
        <v>2000</v>
      </c>
      <c r="C92" s="76">
        <v>9900</v>
      </c>
      <c r="D92" s="190" t="s">
        <v>369</v>
      </c>
      <c r="E92" s="31">
        <v>104</v>
      </c>
      <c r="F92" s="113" t="s">
        <v>274</v>
      </c>
      <c r="G92" s="124"/>
      <c r="H92" s="124"/>
      <c r="I92" s="124"/>
      <c r="J92" s="124"/>
      <c r="K92" s="124"/>
      <c r="L92" s="124"/>
      <c r="M92" s="124"/>
      <c r="N92" s="124"/>
      <c r="O92" s="124"/>
      <c r="P92" s="124"/>
      <c r="Q92" s="124"/>
      <c r="R92" s="124"/>
      <c r="S92" s="124"/>
      <c r="T92" s="124"/>
      <c r="U92" s="124"/>
      <c r="V92" s="124"/>
      <c r="W92" s="124"/>
      <c r="X92" s="124"/>
      <c r="Y92" s="124"/>
      <c r="Z92" s="124"/>
      <c r="AA92" s="79">
        <f t="shared" si="19"/>
        <v>0</v>
      </c>
      <c r="AB92" s="64">
        <f t="shared" si="11"/>
        <v>0</v>
      </c>
    </row>
    <row r="93" spans="1:28" s="32" customFormat="1" ht="13.5" customHeight="1" outlineLevel="1">
      <c r="A93" s="62"/>
      <c r="B93" s="70">
        <v>1907</v>
      </c>
      <c r="C93" s="68">
        <v>9950</v>
      </c>
      <c r="D93" s="190" t="s">
        <v>188</v>
      </c>
      <c r="E93" s="31">
        <v>112</v>
      </c>
      <c r="F93" s="113" t="s">
        <v>275</v>
      </c>
      <c r="G93" s="124"/>
      <c r="H93" s="124"/>
      <c r="I93" s="124"/>
      <c r="J93" s="124"/>
      <c r="K93" s="124"/>
      <c r="L93" s="124"/>
      <c r="M93" s="124"/>
      <c r="N93" s="124"/>
      <c r="O93" s="124"/>
      <c r="P93" s="124"/>
      <c r="Q93" s="124"/>
      <c r="R93" s="124"/>
      <c r="S93" s="124"/>
      <c r="T93" s="124"/>
      <c r="U93" s="124"/>
      <c r="V93" s="124"/>
      <c r="W93" s="124"/>
      <c r="X93" s="124"/>
      <c r="Y93" s="124"/>
      <c r="Z93" s="124"/>
      <c r="AA93" s="79">
        <f t="shared" si="19"/>
        <v>0</v>
      </c>
      <c r="AB93" s="64">
        <f t="shared" si="11"/>
        <v>0</v>
      </c>
    </row>
    <row r="94" spans="1:28" s="32" customFormat="1" ht="13.5" customHeight="1" outlineLevel="1">
      <c r="A94" s="72"/>
      <c r="B94" s="70">
        <v>2094</v>
      </c>
      <c r="C94" s="76"/>
      <c r="D94" s="211" t="s">
        <v>399</v>
      </c>
      <c r="E94" s="203">
        <v>132</v>
      </c>
      <c r="F94" s="125" t="s">
        <v>400</v>
      </c>
      <c r="G94" s="126"/>
      <c r="H94" s="126"/>
      <c r="I94" s="126"/>
      <c r="J94" s="126"/>
      <c r="K94" s="126"/>
      <c r="L94" s="126"/>
      <c r="M94" s="126"/>
      <c r="N94" s="126"/>
      <c r="O94" s="126"/>
      <c r="P94" s="126"/>
      <c r="Q94" s="126"/>
      <c r="R94" s="126"/>
      <c r="S94" s="126"/>
      <c r="T94" s="126"/>
      <c r="U94" s="126"/>
      <c r="V94" s="126"/>
      <c r="W94" s="126"/>
      <c r="X94" s="126"/>
      <c r="Y94" s="126"/>
      <c r="Z94" s="126"/>
      <c r="AA94" s="79">
        <f>SUM(G94:Z94)</f>
        <v>0</v>
      </c>
      <c r="AB94" s="64">
        <f t="shared" si="11"/>
        <v>0</v>
      </c>
    </row>
    <row r="95" spans="1:28" s="32" customFormat="1" ht="13.5" customHeight="1" outlineLevel="1">
      <c r="A95" s="62"/>
      <c r="B95" s="68">
        <v>1991</v>
      </c>
      <c r="C95" s="68">
        <v>9970</v>
      </c>
      <c r="D95" s="190" t="s">
        <v>220</v>
      </c>
      <c r="E95" s="31">
        <v>117</v>
      </c>
      <c r="F95" s="125" t="s">
        <v>221</v>
      </c>
      <c r="G95" s="124"/>
      <c r="H95" s="124"/>
      <c r="I95" s="124"/>
      <c r="J95" s="124"/>
      <c r="K95" s="124"/>
      <c r="L95" s="124"/>
      <c r="M95" s="124"/>
      <c r="N95" s="124"/>
      <c r="O95" s="124"/>
      <c r="P95" s="124"/>
      <c r="Q95" s="124"/>
      <c r="R95" s="124"/>
      <c r="S95" s="124"/>
      <c r="T95" s="124"/>
      <c r="U95" s="124"/>
      <c r="V95" s="124"/>
      <c r="W95" s="124"/>
      <c r="X95" s="124"/>
      <c r="Y95" s="124"/>
      <c r="Z95" s="124"/>
      <c r="AA95" s="79">
        <f t="shared" si="19"/>
        <v>0</v>
      </c>
      <c r="AB95" s="64">
        <f t="shared" si="11"/>
        <v>0</v>
      </c>
    </row>
    <row r="96" spans="1:28" s="19" customFormat="1" ht="13.5" customHeight="1">
      <c r="A96"/>
      <c r="B96" s="41"/>
      <c r="C96" s="41"/>
      <c r="D96" s="65" t="s">
        <v>4</v>
      </c>
      <c r="E96" s="65"/>
      <c r="F96" s="74"/>
      <c r="G96" s="88"/>
      <c r="H96" s="88"/>
      <c r="I96" s="88"/>
      <c r="J96" s="88"/>
      <c r="K96" s="88"/>
      <c r="L96" s="88"/>
      <c r="M96" s="88"/>
      <c r="N96" s="88"/>
      <c r="O96" s="88"/>
      <c r="P96" s="88"/>
      <c r="Q96" s="88"/>
      <c r="R96" s="88"/>
      <c r="S96" s="88"/>
      <c r="T96" s="88"/>
      <c r="U96" s="88"/>
      <c r="V96" s="88"/>
      <c r="W96" s="88"/>
      <c r="X96" s="88"/>
      <c r="Y96" s="88"/>
      <c r="Z96" s="88"/>
      <c r="AA96" s="87"/>
      <c r="AB96"/>
    </row>
    <row r="97" spans="1:28" s="19" customFormat="1" ht="13.5" customHeight="1" outlineLevel="1">
      <c r="B97" s="42"/>
      <c r="C97" s="42"/>
      <c r="D97" s="204" t="s">
        <v>16</v>
      </c>
      <c r="E97" s="31">
        <v>59</v>
      </c>
      <c r="F97" s="47" t="s">
        <v>309</v>
      </c>
      <c r="G97" s="96"/>
      <c r="H97" s="93"/>
      <c r="I97" s="93"/>
      <c r="J97" s="93"/>
      <c r="K97" s="93"/>
      <c r="L97" s="93"/>
      <c r="M97" s="93"/>
      <c r="N97" s="93"/>
      <c r="O97" s="93"/>
      <c r="P97" s="93"/>
      <c r="Q97" s="93"/>
      <c r="R97" s="93"/>
      <c r="S97" s="93"/>
      <c r="T97" s="93"/>
      <c r="U97" s="93"/>
      <c r="V97" s="93"/>
      <c r="W97" s="93"/>
      <c r="X97" s="93"/>
      <c r="Y97" s="93"/>
      <c r="Z97" s="93"/>
      <c r="AA97" s="79">
        <f>SUM(G97:Z97)</f>
        <v>0</v>
      </c>
      <c r="AB97" s="21">
        <f>AA97*E97</f>
        <v>0</v>
      </c>
    </row>
    <row r="98" spans="1:28" ht="13.5" customHeight="1" outlineLevel="1">
      <c r="A98" s="33"/>
      <c r="B98" s="42"/>
      <c r="C98" s="42"/>
      <c r="D98" s="231" t="s">
        <v>14</v>
      </c>
      <c r="E98" s="31">
        <v>44</v>
      </c>
      <c r="F98" s="47" t="s">
        <v>310</v>
      </c>
      <c r="G98" s="96"/>
      <c r="H98" s="93"/>
      <c r="I98" s="93"/>
      <c r="J98" s="93"/>
      <c r="K98" s="93"/>
      <c r="L98" s="93"/>
      <c r="M98" s="93"/>
      <c r="N98" s="93"/>
      <c r="O98" s="93"/>
      <c r="P98" s="93"/>
      <c r="Q98" s="93"/>
      <c r="R98" s="93"/>
      <c r="S98" s="93"/>
      <c r="T98" s="93"/>
      <c r="U98" s="93"/>
      <c r="V98" s="93"/>
      <c r="W98" s="93"/>
      <c r="X98" s="93"/>
      <c r="Y98" s="93"/>
      <c r="Z98" s="93"/>
      <c r="AA98" s="79">
        <f>SUM(G98:Z98)</f>
        <v>0</v>
      </c>
      <c r="AB98" s="34">
        <f>AA98*E98</f>
        <v>0</v>
      </c>
    </row>
    <row r="99" spans="1:28" s="60" customFormat="1" ht="13.5" customHeight="1" outlineLevel="1">
      <c r="A99" s="19"/>
      <c r="B99" s="42"/>
      <c r="C99" s="42"/>
      <c r="D99" s="54" t="s">
        <v>118</v>
      </c>
      <c r="E99" s="31">
        <v>54</v>
      </c>
      <c r="F99" s="47" t="s">
        <v>311</v>
      </c>
      <c r="G99" s="96"/>
      <c r="H99" s="93"/>
      <c r="I99" s="93"/>
      <c r="J99" s="93"/>
      <c r="K99" s="93"/>
      <c r="L99" s="93"/>
      <c r="M99" s="93"/>
      <c r="N99" s="93"/>
      <c r="O99" s="93"/>
      <c r="P99" s="93"/>
      <c r="Q99" s="93"/>
      <c r="R99" s="93"/>
      <c r="S99" s="93"/>
      <c r="T99" s="93"/>
      <c r="U99" s="93"/>
      <c r="V99" s="93"/>
      <c r="W99" s="93"/>
      <c r="X99" s="93"/>
      <c r="Y99" s="93"/>
      <c r="Z99" s="93"/>
      <c r="AA99" s="79">
        <f>SUM(G99:Z99)</f>
        <v>0</v>
      </c>
      <c r="AB99" s="21">
        <f>AA99*E99</f>
        <v>0</v>
      </c>
    </row>
    <row r="100" spans="1:28" s="30" customFormat="1" ht="13.5" customHeight="1" outlineLevel="1">
      <c r="A100" s="72"/>
      <c r="B100" s="72">
        <v>1300</v>
      </c>
      <c r="C100" s="72"/>
      <c r="D100" s="54" t="s">
        <v>427</v>
      </c>
      <c r="E100" s="31">
        <v>76</v>
      </c>
      <c r="F100" s="47" t="s">
        <v>428</v>
      </c>
      <c r="G100" s="157"/>
      <c r="H100" s="163"/>
      <c r="I100" s="163"/>
      <c r="J100" s="163"/>
      <c r="K100" s="163"/>
      <c r="L100" s="163"/>
      <c r="M100" s="163"/>
      <c r="N100" s="163"/>
      <c r="O100" s="163"/>
      <c r="P100" s="163"/>
      <c r="Q100" s="163"/>
      <c r="R100" s="163"/>
      <c r="S100" s="163"/>
      <c r="T100" s="163"/>
      <c r="U100" s="163"/>
      <c r="V100" s="163"/>
      <c r="W100" s="163"/>
      <c r="X100" s="163"/>
      <c r="Y100" s="163"/>
      <c r="Z100" s="163"/>
      <c r="AA100" s="104">
        <f>SUM(G100:Z100)</f>
        <v>0</v>
      </c>
      <c r="AB100" s="64">
        <f>AA100*E100</f>
        <v>0</v>
      </c>
    </row>
    <row r="101" spans="1:28" s="60" customFormat="1" ht="13.5" customHeight="1">
      <c r="A101"/>
      <c r="B101" s="41"/>
      <c r="C101" s="41"/>
      <c r="D101" s="65" t="s">
        <v>6</v>
      </c>
      <c r="E101" s="65"/>
      <c r="F101" s="74"/>
      <c r="G101" s="88"/>
      <c r="H101" s="88"/>
      <c r="I101" s="88"/>
      <c r="J101" s="88"/>
      <c r="K101" s="88"/>
      <c r="L101" s="88"/>
      <c r="M101" s="88"/>
      <c r="N101" s="88"/>
      <c r="O101" s="88"/>
      <c r="P101" s="88"/>
      <c r="Q101" s="88"/>
      <c r="R101" s="88"/>
      <c r="S101" s="88"/>
      <c r="T101" s="88"/>
      <c r="U101" s="88"/>
      <c r="V101" s="88"/>
      <c r="W101" s="88"/>
      <c r="X101" s="88"/>
      <c r="Y101" s="88"/>
      <c r="Z101" s="88"/>
      <c r="AA101" s="87"/>
      <c r="AB101"/>
    </row>
    <row r="102" spans="1:28" s="60" customFormat="1" ht="13.5" customHeight="1" outlineLevel="1">
      <c r="B102" s="153">
        <v>1336</v>
      </c>
      <c r="C102" s="153">
        <v>300</v>
      </c>
      <c r="D102" s="193" t="s">
        <v>27</v>
      </c>
      <c r="E102" s="31">
        <v>79</v>
      </c>
      <c r="F102" s="47" t="s">
        <v>246</v>
      </c>
      <c r="G102" s="61"/>
      <c r="H102" s="61"/>
      <c r="I102" s="61"/>
      <c r="J102" s="61"/>
      <c r="K102" s="61"/>
      <c r="L102" s="61"/>
      <c r="M102" s="61"/>
      <c r="N102" s="61"/>
      <c r="O102" s="61"/>
      <c r="P102" s="61"/>
      <c r="Q102" s="61"/>
      <c r="R102" s="61"/>
      <c r="S102" s="61"/>
      <c r="T102" s="61"/>
      <c r="U102" s="61"/>
      <c r="V102" s="61"/>
      <c r="W102" s="61"/>
      <c r="X102" s="61"/>
      <c r="Y102" s="61"/>
      <c r="Z102" s="61"/>
      <c r="AA102" s="108">
        <f t="shared" ref="AA102:AA103" si="20">SUM(G102:Z102)</f>
        <v>0</v>
      </c>
      <c r="AB102" s="64">
        <f t="shared" ref="AB102" si="21">AA102*E102</f>
        <v>0</v>
      </c>
    </row>
    <row r="103" spans="1:28" ht="13.5" customHeight="1" outlineLevel="1">
      <c r="A103" s="60"/>
      <c r="B103" s="60">
        <v>1340</v>
      </c>
      <c r="C103" s="60"/>
      <c r="D103" s="193" t="s">
        <v>57</v>
      </c>
      <c r="E103" s="31">
        <v>107</v>
      </c>
      <c r="F103" s="142" t="s">
        <v>296</v>
      </c>
      <c r="G103" s="119"/>
      <c r="H103" s="119"/>
      <c r="I103" s="119"/>
      <c r="J103" s="119"/>
      <c r="K103" s="119"/>
      <c r="L103" s="119"/>
      <c r="M103" s="119"/>
      <c r="N103" s="119"/>
      <c r="O103" s="119"/>
      <c r="P103" s="119"/>
      <c r="Q103" s="119"/>
      <c r="R103" s="119"/>
      <c r="S103" s="119"/>
      <c r="T103" s="119"/>
      <c r="U103" s="119"/>
      <c r="V103" s="119"/>
      <c r="W103" s="119"/>
      <c r="X103" s="119"/>
      <c r="Y103" s="119"/>
      <c r="Z103" s="119"/>
      <c r="AA103" s="79">
        <f t="shared" si="20"/>
        <v>0</v>
      </c>
      <c r="AB103" s="64">
        <f>AA103*E103</f>
        <v>0</v>
      </c>
    </row>
    <row r="104" spans="1:28" ht="13.5" customHeight="1" outlineLevel="1">
      <c r="A104" s="60"/>
      <c r="B104" s="70">
        <v>1829</v>
      </c>
      <c r="C104" s="68"/>
      <c r="D104" s="193" t="s">
        <v>73</v>
      </c>
      <c r="E104" s="31">
        <v>127</v>
      </c>
      <c r="F104" s="113" t="s">
        <v>247</v>
      </c>
      <c r="G104" s="119"/>
      <c r="H104" s="119"/>
      <c r="I104" s="119"/>
      <c r="J104" s="119"/>
      <c r="K104" s="119"/>
      <c r="L104" s="119"/>
      <c r="M104" s="119"/>
      <c r="N104" s="119"/>
      <c r="O104" s="119"/>
      <c r="P104" s="119"/>
      <c r="Q104" s="119"/>
      <c r="R104" s="119"/>
      <c r="S104" s="119"/>
      <c r="T104" s="119"/>
      <c r="U104" s="119"/>
      <c r="V104" s="119"/>
      <c r="W104" s="119"/>
      <c r="X104" s="119"/>
      <c r="Y104" s="119"/>
      <c r="Z104" s="119"/>
      <c r="AA104" s="79">
        <f t="shared" ref="AA104:AA117" si="22">SUM(G104:Z104)</f>
        <v>0</v>
      </c>
      <c r="AB104" s="64">
        <f t="shared" ref="AB104:AB117" si="23">AA104*E104</f>
        <v>0</v>
      </c>
    </row>
    <row r="105" spans="1:28" ht="13.5" customHeight="1" outlineLevel="1">
      <c r="A105" s="60"/>
      <c r="B105" s="70">
        <v>1820</v>
      </c>
      <c r="C105" s="68">
        <v>800</v>
      </c>
      <c r="D105" s="193" t="s">
        <v>155</v>
      </c>
      <c r="E105" s="31">
        <v>113</v>
      </c>
      <c r="F105" s="125" t="s">
        <v>248</v>
      </c>
      <c r="G105" s="119"/>
      <c r="H105" s="119"/>
      <c r="I105" s="119"/>
      <c r="J105" s="119"/>
      <c r="K105" s="119"/>
      <c r="L105" s="119"/>
      <c r="M105" s="119"/>
      <c r="N105" s="119"/>
      <c r="O105" s="119"/>
      <c r="P105" s="119"/>
      <c r="Q105" s="119"/>
      <c r="R105" s="119"/>
      <c r="S105" s="119"/>
      <c r="T105" s="119"/>
      <c r="U105" s="119"/>
      <c r="V105" s="119"/>
      <c r="W105" s="119"/>
      <c r="X105" s="119"/>
      <c r="Y105" s="119"/>
      <c r="Z105" s="119"/>
      <c r="AA105" s="79">
        <f t="shared" si="22"/>
        <v>0</v>
      </c>
      <c r="AB105" s="64">
        <f t="shared" si="23"/>
        <v>0</v>
      </c>
    </row>
    <row r="106" spans="1:28" ht="13.5" customHeight="1" outlineLevel="1">
      <c r="B106" s="70">
        <v>1361</v>
      </c>
      <c r="C106" s="68">
        <v>350</v>
      </c>
      <c r="D106" s="193" t="s">
        <v>46</v>
      </c>
      <c r="E106" s="31">
        <v>127</v>
      </c>
      <c r="F106" s="113" t="s">
        <v>249</v>
      </c>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si="22"/>
        <v>0</v>
      </c>
      <c r="AB106" s="64">
        <f t="shared" si="23"/>
        <v>0</v>
      </c>
    </row>
    <row r="107" spans="1:28" s="60" customFormat="1" ht="13.5" customHeight="1" outlineLevel="1">
      <c r="A107"/>
      <c r="B107" s="70">
        <v>2095</v>
      </c>
      <c r="C107" s="68"/>
      <c r="D107" s="193" t="s">
        <v>215</v>
      </c>
      <c r="E107" s="31">
        <v>121</v>
      </c>
      <c r="F107" s="125" t="s">
        <v>250</v>
      </c>
      <c r="G107" s="119"/>
      <c r="H107" s="119"/>
      <c r="I107" s="119"/>
      <c r="J107" s="119"/>
      <c r="K107" s="119"/>
      <c r="L107" s="119"/>
      <c r="M107" s="119"/>
      <c r="N107" s="119"/>
      <c r="O107" s="119"/>
      <c r="P107" s="119"/>
      <c r="Q107" s="119"/>
      <c r="R107" s="119"/>
      <c r="S107" s="119"/>
      <c r="T107" s="119"/>
      <c r="U107" s="119"/>
      <c r="V107" s="119"/>
      <c r="W107" s="119"/>
      <c r="X107" s="119"/>
      <c r="Y107" s="119"/>
      <c r="Z107" s="119"/>
      <c r="AA107" s="79">
        <f t="shared" si="22"/>
        <v>0</v>
      </c>
      <c r="AB107" s="64">
        <f t="shared" si="23"/>
        <v>0</v>
      </c>
    </row>
    <row r="108" spans="1:28" ht="13.5" customHeight="1" outlineLevel="1">
      <c r="B108" s="70">
        <v>2096</v>
      </c>
      <c r="C108" s="68">
        <v>2500</v>
      </c>
      <c r="D108" s="190" t="s">
        <v>69</v>
      </c>
      <c r="E108" s="31">
        <v>60</v>
      </c>
      <c r="F108" s="113" t="s">
        <v>251</v>
      </c>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22"/>
        <v>0</v>
      </c>
      <c r="AB108" s="64">
        <f t="shared" si="23"/>
        <v>0</v>
      </c>
    </row>
    <row r="109" spans="1:28" ht="13.5" customHeight="1" outlineLevel="1">
      <c r="B109" s="70">
        <v>1819</v>
      </c>
      <c r="C109" s="68">
        <v>1400</v>
      </c>
      <c r="D109" s="193" t="s">
        <v>42</v>
      </c>
      <c r="E109" s="31">
        <v>38</v>
      </c>
      <c r="F109" s="113" t="s">
        <v>252</v>
      </c>
      <c r="G109" s="119"/>
      <c r="H109" s="119"/>
      <c r="I109" s="119"/>
      <c r="J109" s="119"/>
      <c r="K109" s="119"/>
      <c r="L109" s="119"/>
      <c r="M109" s="119"/>
      <c r="N109" s="119"/>
      <c r="O109" s="119"/>
      <c r="P109" s="119"/>
      <c r="Q109" s="119"/>
      <c r="R109" s="119"/>
      <c r="S109" s="119"/>
      <c r="T109" s="119"/>
      <c r="U109" s="119"/>
      <c r="V109" s="119"/>
      <c r="W109" s="119"/>
      <c r="X109" s="119"/>
      <c r="Y109" s="119"/>
      <c r="Z109" s="119"/>
      <c r="AA109" s="79">
        <f t="shared" si="22"/>
        <v>0</v>
      </c>
      <c r="AB109" s="64">
        <f t="shared" si="23"/>
        <v>0</v>
      </c>
    </row>
    <row r="110" spans="1:28" ht="13.5" customHeight="1" outlineLevel="1">
      <c r="A110" s="60"/>
      <c r="B110" s="70">
        <v>1349</v>
      </c>
      <c r="C110" s="68">
        <v>1600</v>
      </c>
      <c r="D110" s="193" t="s">
        <v>59</v>
      </c>
      <c r="E110" s="31">
        <v>39</v>
      </c>
      <c r="F110" s="113" t="s">
        <v>253</v>
      </c>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22"/>
        <v>0</v>
      </c>
      <c r="AB110" s="64">
        <f t="shared" si="23"/>
        <v>0</v>
      </c>
    </row>
    <row r="111" spans="1:28" ht="13.5" customHeight="1" outlineLevel="1">
      <c r="B111" s="70">
        <v>1818</v>
      </c>
      <c r="C111" s="68">
        <v>1900</v>
      </c>
      <c r="D111" s="190" t="s">
        <v>49</v>
      </c>
      <c r="E111" s="31">
        <v>43</v>
      </c>
      <c r="F111" s="113" t="s">
        <v>254</v>
      </c>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22"/>
        <v>0</v>
      </c>
      <c r="AB111" s="64">
        <f t="shared" si="23"/>
        <v>0</v>
      </c>
    </row>
    <row r="112" spans="1:28" s="60" customFormat="1" ht="13.5" customHeight="1" outlineLevel="1">
      <c r="A112"/>
      <c r="B112" s="70">
        <v>1353</v>
      </c>
      <c r="C112" s="68">
        <v>2000</v>
      </c>
      <c r="D112" s="190" t="s">
        <v>67</v>
      </c>
      <c r="E112" s="31">
        <v>32</v>
      </c>
      <c r="F112" s="113" t="s">
        <v>255</v>
      </c>
      <c r="G112" s="119"/>
      <c r="H112" s="119"/>
      <c r="I112" s="119"/>
      <c r="J112" s="119"/>
      <c r="K112" s="119"/>
      <c r="L112" s="119"/>
      <c r="M112" s="119"/>
      <c r="N112" s="119"/>
      <c r="O112" s="119"/>
      <c r="P112" s="119"/>
      <c r="Q112" s="119"/>
      <c r="R112" s="119"/>
      <c r="S112" s="119"/>
      <c r="T112" s="119"/>
      <c r="U112" s="119"/>
      <c r="V112" s="119"/>
      <c r="W112" s="119"/>
      <c r="X112" s="119"/>
      <c r="Y112" s="119"/>
      <c r="Z112" s="119"/>
      <c r="AA112" s="79">
        <f t="shared" si="22"/>
        <v>0</v>
      </c>
      <c r="AB112" s="64">
        <f t="shared" si="23"/>
        <v>0</v>
      </c>
    </row>
    <row r="113" spans="1:30" s="60" customFormat="1" ht="13.5" customHeight="1" outlineLevel="1">
      <c r="A113"/>
      <c r="B113" s="70">
        <v>1355</v>
      </c>
      <c r="C113" s="68">
        <v>2200</v>
      </c>
      <c r="D113" s="190" t="s">
        <v>28</v>
      </c>
      <c r="E113" s="31">
        <v>39</v>
      </c>
      <c r="F113" s="113" t="s">
        <v>256</v>
      </c>
      <c r="G113" s="138"/>
      <c r="H113" s="138"/>
      <c r="I113" s="138"/>
      <c r="J113" s="138"/>
      <c r="K113" s="138"/>
      <c r="L113" s="138"/>
      <c r="M113" s="138"/>
      <c r="N113" s="138"/>
      <c r="O113" s="138"/>
      <c r="P113" s="138"/>
      <c r="Q113" s="138"/>
      <c r="R113" s="138"/>
      <c r="S113" s="138"/>
      <c r="T113" s="138"/>
      <c r="U113" s="138"/>
      <c r="V113" s="138"/>
      <c r="W113" s="138"/>
      <c r="X113" s="138"/>
      <c r="Y113" s="138"/>
      <c r="Z113" s="138"/>
      <c r="AA113" s="79">
        <f t="shared" si="22"/>
        <v>0</v>
      </c>
      <c r="AB113" s="64">
        <f t="shared" si="23"/>
        <v>0</v>
      </c>
    </row>
    <row r="114" spans="1:30" s="60" customFormat="1" ht="13.5" customHeight="1" outlineLevel="1">
      <c r="A114"/>
      <c r="B114" s="70">
        <v>1827</v>
      </c>
      <c r="C114" s="68">
        <v>2300</v>
      </c>
      <c r="D114" s="190" t="s">
        <v>68</v>
      </c>
      <c r="E114" s="31">
        <v>49</v>
      </c>
      <c r="F114" s="113" t="s">
        <v>257</v>
      </c>
      <c r="G114" s="119"/>
      <c r="H114" s="119"/>
      <c r="I114" s="119"/>
      <c r="J114" s="119"/>
      <c r="K114" s="119"/>
      <c r="L114" s="119"/>
      <c r="M114" s="119"/>
      <c r="N114" s="119"/>
      <c r="O114" s="119"/>
      <c r="P114" s="119"/>
      <c r="Q114" s="119"/>
      <c r="R114" s="119"/>
      <c r="S114" s="119"/>
      <c r="T114" s="119"/>
      <c r="U114" s="119"/>
      <c r="V114" s="119"/>
      <c r="W114" s="119"/>
      <c r="X114" s="119"/>
      <c r="Y114" s="119"/>
      <c r="Z114" s="119"/>
      <c r="AA114" s="79">
        <f t="shared" si="22"/>
        <v>0</v>
      </c>
      <c r="AB114" s="64">
        <f t="shared" si="23"/>
        <v>0</v>
      </c>
    </row>
    <row r="115" spans="1:30" ht="13.5" customHeight="1" outlineLevel="1">
      <c r="A115" s="60"/>
      <c r="B115" s="70">
        <v>1965</v>
      </c>
      <c r="C115" s="68"/>
      <c r="D115" s="211" t="s">
        <v>208</v>
      </c>
      <c r="E115" s="216">
        <v>39</v>
      </c>
      <c r="F115" s="125" t="s">
        <v>258</v>
      </c>
      <c r="G115" s="119"/>
      <c r="H115" s="119"/>
      <c r="I115" s="119"/>
      <c r="J115" s="119"/>
      <c r="K115" s="119"/>
      <c r="L115" s="119"/>
      <c r="M115" s="119"/>
      <c r="N115" s="119"/>
      <c r="O115" s="119"/>
      <c r="P115" s="119"/>
      <c r="Q115" s="119"/>
      <c r="R115" s="119"/>
      <c r="S115" s="119"/>
      <c r="T115" s="119"/>
      <c r="U115" s="119"/>
      <c r="V115" s="119"/>
      <c r="W115" s="119"/>
      <c r="X115" s="119"/>
      <c r="Y115" s="119"/>
      <c r="Z115" s="119"/>
      <c r="AA115" s="79">
        <f t="shared" si="22"/>
        <v>0</v>
      </c>
      <c r="AB115" s="64">
        <f t="shared" si="23"/>
        <v>0</v>
      </c>
    </row>
    <row r="116" spans="1:30" ht="13.5" customHeight="1" outlineLevel="1">
      <c r="A116" s="60"/>
      <c r="B116" s="70">
        <v>1828</v>
      </c>
      <c r="C116" s="68"/>
      <c r="D116" s="190" t="s">
        <v>216</v>
      </c>
      <c r="E116" s="168">
        <v>37</v>
      </c>
      <c r="F116" s="113" t="s">
        <v>259</v>
      </c>
      <c r="G116" s="119"/>
      <c r="H116" s="119"/>
      <c r="I116" s="119"/>
      <c r="J116" s="119"/>
      <c r="K116" s="119"/>
      <c r="L116" s="119"/>
      <c r="M116" s="119"/>
      <c r="N116" s="119"/>
      <c r="O116" s="119"/>
      <c r="P116" s="119"/>
      <c r="Q116" s="119"/>
      <c r="R116" s="119"/>
      <c r="S116" s="119"/>
      <c r="T116" s="119"/>
      <c r="U116" s="119"/>
      <c r="V116" s="119"/>
      <c r="W116" s="119"/>
      <c r="X116" s="119"/>
      <c r="Y116" s="119"/>
      <c r="Z116" s="119"/>
      <c r="AA116" s="79">
        <f t="shared" si="22"/>
        <v>0</v>
      </c>
      <c r="AB116" s="64">
        <f t="shared" si="23"/>
        <v>0</v>
      </c>
    </row>
    <row r="117" spans="1:30" s="235" customFormat="1" ht="13.5" customHeight="1" outlineLevel="1">
      <c r="A117" s="60"/>
      <c r="B117" s="70">
        <v>1966</v>
      </c>
      <c r="C117" s="68"/>
      <c r="D117" s="190" t="s">
        <v>209</v>
      </c>
      <c r="E117" s="168">
        <v>39</v>
      </c>
      <c r="F117" s="125" t="s">
        <v>260</v>
      </c>
      <c r="G117" s="119"/>
      <c r="H117" s="119"/>
      <c r="I117" s="119"/>
      <c r="J117" s="119"/>
      <c r="K117" s="119"/>
      <c r="L117" s="119"/>
      <c r="M117" s="119"/>
      <c r="N117" s="119"/>
      <c r="O117" s="119"/>
      <c r="P117" s="119"/>
      <c r="Q117" s="119"/>
      <c r="R117" s="119"/>
      <c r="S117" s="119"/>
      <c r="T117" s="119"/>
      <c r="U117" s="119"/>
      <c r="V117" s="119"/>
      <c r="W117" s="119"/>
      <c r="X117" s="119"/>
      <c r="Y117" s="119"/>
      <c r="Z117" s="119"/>
      <c r="AA117" s="79">
        <f t="shared" si="22"/>
        <v>0</v>
      </c>
      <c r="AB117" s="64">
        <f t="shared" si="23"/>
        <v>0</v>
      </c>
      <c r="AC117" s="242"/>
      <c r="AD117" s="242"/>
    </row>
    <row r="118" spans="1:30" ht="13.5" customHeight="1">
      <c r="B118" s="49"/>
      <c r="C118" s="49"/>
      <c r="D118" s="65" t="s">
        <v>72</v>
      </c>
      <c r="E118" s="26"/>
      <c r="F118" s="74"/>
      <c r="G118" s="88"/>
      <c r="H118" s="88"/>
      <c r="I118" s="88"/>
      <c r="J118" s="88"/>
      <c r="K118" s="88"/>
      <c r="L118" s="88"/>
      <c r="M118" s="88"/>
      <c r="N118" s="88"/>
      <c r="O118" s="88"/>
      <c r="P118" s="88"/>
      <c r="Q118" s="88"/>
      <c r="R118" s="88"/>
      <c r="S118" s="88"/>
      <c r="T118" s="88"/>
      <c r="U118" s="88"/>
      <c r="V118" s="88"/>
      <c r="W118" s="88"/>
      <c r="X118" s="88"/>
      <c r="Y118" s="88"/>
      <c r="Z118" s="88"/>
      <c r="AA118" s="87"/>
    </row>
    <row r="119" spans="1:30" ht="13.5" customHeight="1" outlineLevel="1">
      <c r="A119" s="49">
        <v>1</v>
      </c>
      <c r="B119" s="68">
        <v>1441</v>
      </c>
      <c r="C119" s="68">
        <v>400</v>
      </c>
      <c r="D119" s="217" t="s">
        <v>29</v>
      </c>
      <c r="E119" s="31">
        <v>56</v>
      </c>
      <c r="F119" s="132"/>
      <c r="G119" s="119"/>
      <c r="H119" s="119"/>
      <c r="I119" s="119"/>
      <c r="J119" s="119"/>
      <c r="K119" s="119"/>
      <c r="L119" s="119"/>
      <c r="M119" s="119"/>
      <c r="N119" s="119"/>
      <c r="O119" s="119"/>
      <c r="P119" s="119"/>
      <c r="Q119" s="119"/>
      <c r="R119" s="119"/>
      <c r="S119" s="119"/>
      <c r="T119" s="119"/>
      <c r="U119" s="119"/>
      <c r="V119" s="119"/>
      <c r="W119" s="119"/>
      <c r="X119" s="119"/>
      <c r="Y119" s="119"/>
      <c r="Z119" s="119"/>
      <c r="AA119" s="79">
        <f t="shared" ref="AA119:AA133" si="24">SUM(G119:Z119)</f>
        <v>0</v>
      </c>
      <c r="AB119" s="64">
        <f>AA119*E119</f>
        <v>0</v>
      </c>
    </row>
    <row r="120" spans="1:30" s="60" customFormat="1" ht="13.5" customHeight="1" outlineLevel="1">
      <c r="A120" s="49">
        <v>2</v>
      </c>
      <c r="B120" s="68">
        <v>1465</v>
      </c>
      <c r="C120" s="68">
        <v>2800</v>
      </c>
      <c r="D120" s="218" t="s">
        <v>63</v>
      </c>
      <c r="E120" s="219">
        <v>32</v>
      </c>
      <c r="F120" s="132"/>
      <c r="G120" s="119"/>
      <c r="H120" s="119"/>
      <c r="I120" s="119"/>
      <c r="J120" s="119"/>
      <c r="K120" s="119"/>
      <c r="L120" s="119"/>
      <c r="M120" s="119"/>
      <c r="N120" s="119"/>
      <c r="O120" s="119"/>
      <c r="P120" s="119"/>
      <c r="Q120" s="119"/>
      <c r="R120" s="119"/>
      <c r="S120" s="119"/>
      <c r="T120" s="119"/>
      <c r="U120" s="119"/>
      <c r="V120" s="119"/>
      <c r="W120" s="119"/>
      <c r="X120" s="119"/>
      <c r="Y120" s="119"/>
      <c r="Z120" s="119"/>
      <c r="AA120" s="79">
        <f t="shared" si="24"/>
        <v>0</v>
      </c>
      <c r="AB120" s="64">
        <f t="shared" ref="AB120:AB133" si="25">AA120*E120</f>
        <v>0</v>
      </c>
    </row>
    <row r="121" spans="1:30" s="60" customFormat="1" ht="13.5" customHeight="1" outlineLevel="1">
      <c r="A121" s="49">
        <v>3</v>
      </c>
      <c r="B121" s="68">
        <v>1463</v>
      </c>
      <c r="C121" s="68">
        <v>2600</v>
      </c>
      <c r="D121" s="192" t="s">
        <v>64</v>
      </c>
      <c r="E121" s="219">
        <v>32</v>
      </c>
      <c r="F121" s="132"/>
      <c r="G121" s="119"/>
      <c r="H121" s="119"/>
      <c r="I121" s="119"/>
      <c r="J121" s="119"/>
      <c r="K121" s="119"/>
      <c r="L121" s="119"/>
      <c r="M121" s="119"/>
      <c r="N121" s="119"/>
      <c r="O121" s="119"/>
      <c r="P121" s="119"/>
      <c r="Q121" s="119"/>
      <c r="R121" s="119"/>
      <c r="S121" s="119"/>
      <c r="T121" s="119"/>
      <c r="U121" s="119"/>
      <c r="V121" s="119"/>
      <c r="W121" s="119"/>
      <c r="X121" s="119"/>
      <c r="Y121" s="119"/>
      <c r="Z121" s="119"/>
      <c r="AA121" s="79">
        <f t="shared" si="24"/>
        <v>0</v>
      </c>
      <c r="AB121" s="64">
        <f t="shared" si="25"/>
        <v>0</v>
      </c>
    </row>
    <row r="122" spans="1:30" s="60" customFormat="1" ht="13.5" customHeight="1" outlineLevel="1">
      <c r="A122" s="49">
        <v>5</v>
      </c>
      <c r="B122" s="68">
        <v>1744</v>
      </c>
      <c r="C122" s="68"/>
      <c r="D122" s="192" t="s">
        <v>375</v>
      </c>
      <c r="E122" s="219">
        <v>45</v>
      </c>
      <c r="F122" s="132"/>
      <c r="G122" s="119"/>
      <c r="H122" s="119"/>
      <c r="I122" s="119"/>
      <c r="J122" s="119"/>
      <c r="K122" s="119"/>
      <c r="L122" s="119"/>
      <c r="M122" s="119"/>
      <c r="N122" s="119"/>
      <c r="O122" s="119"/>
      <c r="P122" s="119"/>
      <c r="Q122" s="119"/>
      <c r="R122" s="119"/>
      <c r="S122" s="119"/>
      <c r="T122" s="119"/>
      <c r="U122" s="119"/>
      <c r="V122" s="119"/>
      <c r="W122" s="119"/>
      <c r="X122" s="119"/>
      <c r="Y122" s="119"/>
      <c r="Z122" s="119"/>
      <c r="AA122" s="79">
        <f t="shared" si="24"/>
        <v>0</v>
      </c>
      <c r="AB122" s="64">
        <f t="shared" si="25"/>
        <v>0</v>
      </c>
    </row>
    <row r="123" spans="1:30" s="60" customFormat="1" ht="13.5" customHeight="1" outlineLevel="1">
      <c r="B123" s="68"/>
      <c r="C123" s="68"/>
      <c r="D123" s="192" t="s">
        <v>416</v>
      </c>
      <c r="E123" s="219">
        <v>45</v>
      </c>
      <c r="F123" s="132"/>
      <c r="G123" s="119"/>
      <c r="H123" s="119"/>
      <c r="I123" s="119"/>
      <c r="J123" s="119"/>
      <c r="K123" s="119"/>
      <c r="L123" s="119"/>
      <c r="M123" s="119"/>
      <c r="N123" s="119"/>
      <c r="O123" s="119"/>
      <c r="P123" s="119"/>
      <c r="Q123" s="119"/>
      <c r="R123" s="119"/>
      <c r="S123" s="119"/>
      <c r="T123" s="119"/>
      <c r="U123" s="119"/>
      <c r="V123" s="119"/>
      <c r="W123" s="119"/>
      <c r="X123" s="119"/>
      <c r="Y123" s="119"/>
      <c r="Z123" s="119"/>
      <c r="AA123" s="79">
        <f t="shared" si="24"/>
        <v>0</v>
      </c>
      <c r="AB123" s="64">
        <f t="shared" si="25"/>
        <v>0</v>
      </c>
    </row>
    <row r="124" spans="1:30" s="60" customFormat="1" ht="13.5" customHeight="1" outlineLevel="1">
      <c r="B124" s="68">
        <v>1745</v>
      </c>
      <c r="C124" s="68"/>
      <c r="D124" s="192" t="s">
        <v>184</v>
      </c>
      <c r="E124" s="219">
        <v>45</v>
      </c>
      <c r="F124" s="132"/>
      <c r="G124" s="119"/>
      <c r="H124" s="119"/>
      <c r="I124" s="119"/>
      <c r="J124" s="119"/>
      <c r="K124" s="119"/>
      <c r="L124" s="119"/>
      <c r="M124" s="119"/>
      <c r="N124" s="119"/>
      <c r="O124" s="119"/>
      <c r="P124" s="119"/>
      <c r="Q124" s="119"/>
      <c r="R124" s="119"/>
      <c r="S124" s="119"/>
      <c r="T124" s="119"/>
      <c r="U124" s="119"/>
      <c r="V124" s="119"/>
      <c r="W124" s="119"/>
      <c r="X124" s="119"/>
      <c r="Y124" s="119"/>
      <c r="Z124" s="119"/>
      <c r="AA124" s="79">
        <f t="shared" si="24"/>
        <v>0</v>
      </c>
      <c r="AB124" s="64">
        <f t="shared" si="25"/>
        <v>0</v>
      </c>
    </row>
    <row r="125" spans="1:30" s="60" customFormat="1" ht="13.5" customHeight="1" outlineLevel="1">
      <c r="B125" s="68"/>
      <c r="C125" s="68"/>
      <c r="D125" s="192" t="s">
        <v>420</v>
      </c>
      <c r="E125" s="219">
        <v>95</v>
      </c>
      <c r="F125" s="154"/>
      <c r="G125" s="155"/>
      <c r="H125" s="155"/>
      <c r="I125" s="155"/>
      <c r="J125" s="155"/>
      <c r="K125" s="155"/>
      <c r="L125" s="155"/>
      <c r="M125" s="155"/>
      <c r="N125" s="155"/>
      <c r="O125" s="155"/>
      <c r="P125" s="155"/>
      <c r="Q125" s="155"/>
      <c r="R125" s="155"/>
      <c r="S125" s="155"/>
      <c r="T125" s="155"/>
      <c r="U125" s="155"/>
      <c r="V125" s="155"/>
      <c r="W125" s="155"/>
      <c r="X125" s="155"/>
      <c r="Y125" s="155"/>
      <c r="Z125" s="155"/>
      <c r="AA125" s="79">
        <f t="shared" ref="AA125" si="26">SUM(G125:Z125)</f>
        <v>0</v>
      </c>
      <c r="AB125" s="64">
        <f t="shared" si="25"/>
        <v>0</v>
      </c>
    </row>
    <row r="126" spans="1:30" s="49" customFormat="1" ht="13.5" customHeight="1" outlineLevel="1">
      <c r="A126" s="60"/>
      <c r="B126" s="68">
        <v>1730</v>
      </c>
      <c r="C126" s="68"/>
      <c r="D126" s="192" t="s">
        <v>376</v>
      </c>
      <c r="E126" s="219">
        <v>27</v>
      </c>
      <c r="F126" s="132"/>
      <c r="G126" s="119"/>
      <c r="H126" s="119"/>
      <c r="I126" s="119"/>
      <c r="J126" s="119"/>
      <c r="K126" s="119"/>
      <c r="L126" s="119"/>
      <c r="M126" s="119"/>
      <c r="N126" s="119"/>
      <c r="O126" s="119"/>
      <c r="P126" s="119"/>
      <c r="Q126" s="119"/>
      <c r="R126" s="119"/>
      <c r="S126" s="119"/>
      <c r="T126" s="119"/>
      <c r="U126" s="119"/>
      <c r="V126" s="119"/>
      <c r="W126" s="119"/>
      <c r="X126" s="119"/>
      <c r="Y126" s="119"/>
      <c r="Z126" s="119"/>
      <c r="AA126" s="79">
        <f t="shared" si="24"/>
        <v>0</v>
      </c>
      <c r="AB126" s="64">
        <f t="shared" si="25"/>
        <v>0</v>
      </c>
    </row>
    <row r="127" spans="1:30" s="60" customFormat="1" ht="13.5" customHeight="1" outlineLevel="1">
      <c r="B127" s="68">
        <v>1484</v>
      </c>
      <c r="C127" s="68">
        <v>4700</v>
      </c>
      <c r="D127" s="192" t="s">
        <v>65</v>
      </c>
      <c r="E127" s="219">
        <v>27</v>
      </c>
      <c r="F127" s="132"/>
      <c r="G127" s="119"/>
      <c r="H127" s="119"/>
      <c r="I127" s="119"/>
      <c r="J127" s="119"/>
      <c r="K127" s="119"/>
      <c r="L127" s="119"/>
      <c r="M127" s="119"/>
      <c r="N127" s="119"/>
      <c r="O127" s="119"/>
      <c r="P127" s="119"/>
      <c r="Q127" s="119"/>
      <c r="R127" s="119"/>
      <c r="S127" s="119"/>
      <c r="T127" s="119"/>
      <c r="U127" s="119"/>
      <c r="V127" s="119"/>
      <c r="W127" s="119"/>
      <c r="X127" s="119"/>
      <c r="Y127" s="119"/>
      <c r="Z127" s="119"/>
      <c r="AA127" s="79">
        <f t="shared" si="24"/>
        <v>0</v>
      </c>
      <c r="AB127" s="64">
        <f t="shared" si="25"/>
        <v>0</v>
      </c>
    </row>
    <row r="128" spans="1:30" s="49" customFormat="1" ht="13.5" customHeight="1" outlineLevel="1">
      <c r="A128" s="60"/>
      <c r="B128" s="68">
        <v>1453</v>
      </c>
      <c r="C128" s="68">
        <v>1600</v>
      </c>
      <c r="D128" s="192" t="s">
        <v>66</v>
      </c>
      <c r="E128" s="219">
        <v>27</v>
      </c>
      <c r="F128" s="132"/>
      <c r="G128" s="119"/>
      <c r="H128" s="119"/>
      <c r="I128" s="119"/>
      <c r="J128" s="119"/>
      <c r="K128" s="119"/>
      <c r="L128" s="119"/>
      <c r="M128" s="119"/>
      <c r="N128" s="119"/>
      <c r="O128" s="119"/>
      <c r="P128" s="119"/>
      <c r="Q128" s="119"/>
      <c r="R128" s="119"/>
      <c r="S128" s="119"/>
      <c r="T128" s="119"/>
      <c r="U128" s="119"/>
      <c r="V128" s="119"/>
      <c r="W128" s="119"/>
      <c r="X128" s="119"/>
      <c r="Y128" s="119"/>
      <c r="Z128" s="119"/>
      <c r="AA128" s="79">
        <f t="shared" si="24"/>
        <v>0</v>
      </c>
      <c r="AB128" s="64">
        <f t="shared" si="25"/>
        <v>0</v>
      </c>
    </row>
    <row r="129" spans="1:28" s="49" customFormat="1" ht="13.5" customHeight="1" outlineLevel="1">
      <c r="A129" s="49">
        <v>8</v>
      </c>
      <c r="B129" s="68">
        <v>1730</v>
      </c>
      <c r="C129" s="68"/>
      <c r="D129" s="192" t="s">
        <v>371</v>
      </c>
      <c r="E129" s="219">
        <v>27</v>
      </c>
      <c r="F129" s="132"/>
      <c r="G129" s="119"/>
      <c r="H129" s="119"/>
      <c r="I129" s="119"/>
      <c r="J129" s="119"/>
      <c r="K129" s="119"/>
      <c r="L129" s="119"/>
      <c r="M129" s="119"/>
      <c r="N129" s="119"/>
      <c r="O129" s="119"/>
      <c r="P129" s="119"/>
      <c r="Q129" s="119"/>
      <c r="R129" s="119"/>
      <c r="S129" s="119"/>
      <c r="T129" s="119"/>
      <c r="U129" s="119"/>
      <c r="V129" s="119"/>
      <c r="W129" s="119"/>
      <c r="X129" s="119"/>
      <c r="Y129" s="119"/>
      <c r="Z129" s="119"/>
      <c r="AA129" s="79">
        <f t="shared" si="24"/>
        <v>0</v>
      </c>
      <c r="AB129" s="64">
        <f t="shared" si="25"/>
        <v>0</v>
      </c>
    </row>
    <row r="130" spans="1:28" ht="13.5" customHeight="1" outlineLevel="1">
      <c r="A130" s="60"/>
      <c r="B130" s="68"/>
      <c r="C130" s="68"/>
      <c r="D130" s="192" t="s">
        <v>382</v>
      </c>
      <c r="E130" s="219">
        <v>27</v>
      </c>
      <c r="F130" s="132"/>
      <c r="G130" s="133"/>
      <c r="H130" s="133"/>
      <c r="I130" s="133"/>
      <c r="J130" s="133"/>
      <c r="K130" s="133"/>
      <c r="L130" s="133"/>
      <c r="M130" s="133"/>
      <c r="N130" s="133"/>
      <c r="O130" s="133"/>
      <c r="P130" s="133"/>
      <c r="Q130" s="133"/>
      <c r="R130" s="133"/>
      <c r="S130" s="133"/>
      <c r="T130" s="133"/>
      <c r="U130" s="133"/>
      <c r="V130" s="133"/>
      <c r="W130" s="133"/>
      <c r="X130" s="133"/>
      <c r="Y130" s="133"/>
      <c r="Z130" s="133"/>
      <c r="AA130" s="104">
        <f>SUM(G130:Z130)</f>
        <v>0</v>
      </c>
      <c r="AB130" s="64">
        <f>AA130*E130</f>
        <v>0</v>
      </c>
    </row>
    <row r="131" spans="1:28" ht="13.5" customHeight="1" outlineLevel="1">
      <c r="A131" s="49">
        <v>12</v>
      </c>
      <c r="B131" s="68">
        <v>1743</v>
      </c>
      <c r="C131" s="68"/>
      <c r="D131" s="192" t="s">
        <v>183</v>
      </c>
      <c r="E131" s="219">
        <v>27</v>
      </c>
      <c r="F131" s="132"/>
      <c r="G131" s="119"/>
      <c r="H131" s="119"/>
      <c r="I131" s="119"/>
      <c r="J131" s="119"/>
      <c r="K131" s="119"/>
      <c r="L131" s="119"/>
      <c r="M131" s="119"/>
      <c r="N131" s="119"/>
      <c r="O131" s="119"/>
      <c r="P131" s="119"/>
      <c r="Q131" s="119"/>
      <c r="R131" s="119"/>
      <c r="S131" s="119"/>
      <c r="T131" s="119"/>
      <c r="U131" s="119"/>
      <c r="V131" s="119"/>
      <c r="W131" s="119"/>
      <c r="X131" s="119"/>
      <c r="Y131" s="119"/>
      <c r="Z131" s="119"/>
      <c r="AA131" s="79">
        <f t="shared" si="24"/>
        <v>0</v>
      </c>
      <c r="AB131" s="64">
        <f>AA131*E131</f>
        <v>0</v>
      </c>
    </row>
    <row r="132" spans="1:28" ht="13.5" customHeight="1" outlineLevel="1">
      <c r="A132" s="49">
        <v>13</v>
      </c>
      <c r="B132" s="68"/>
      <c r="C132" s="68"/>
      <c r="D132" s="192" t="s">
        <v>195</v>
      </c>
      <c r="E132" s="219">
        <v>27</v>
      </c>
      <c r="F132" s="132"/>
      <c r="G132" s="119"/>
      <c r="H132" s="119"/>
      <c r="I132" s="119"/>
      <c r="J132" s="119"/>
      <c r="K132" s="119"/>
      <c r="L132" s="119"/>
      <c r="M132" s="119"/>
      <c r="N132" s="119"/>
      <c r="O132" s="119"/>
      <c r="P132" s="119"/>
      <c r="Q132" s="119"/>
      <c r="R132" s="119"/>
      <c r="S132" s="119"/>
      <c r="T132" s="119"/>
      <c r="U132" s="119"/>
      <c r="V132" s="119"/>
      <c r="W132" s="119"/>
      <c r="X132" s="119"/>
      <c r="Y132" s="119"/>
      <c r="Z132" s="119"/>
      <c r="AA132" s="79">
        <f t="shared" si="24"/>
        <v>0</v>
      </c>
      <c r="AB132" s="64">
        <f>AA132*E132</f>
        <v>0</v>
      </c>
    </row>
    <row r="133" spans="1:28" ht="13.5" customHeight="1" outlineLevel="1">
      <c r="A133" s="49">
        <v>17</v>
      </c>
      <c r="B133" s="68">
        <v>1454</v>
      </c>
      <c r="C133" s="68">
        <v>1700</v>
      </c>
      <c r="D133" s="220" t="s">
        <v>82</v>
      </c>
      <c r="E133" s="199">
        <v>31</v>
      </c>
      <c r="F133" s="132"/>
      <c r="G133" s="119"/>
      <c r="H133" s="119"/>
      <c r="I133" s="119"/>
      <c r="J133" s="119"/>
      <c r="K133" s="119"/>
      <c r="L133" s="119"/>
      <c r="M133" s="119"/>
      <c r="N133" s="119"/>
      <c r="O133" s="119"/>
      <c r="P133" s="119"/>
      <c r="Q133" s="119"/>
      <c r="R133" s="119"/>
      <c r="S133" s="119"/>
      <c r="T133" s="119"/>
      <c r="U133" s="119"/>
      <c r="V133" s="119"/>
      <c r="W133" s="119"/>
      <c r="X133" s="119"/>
      <c r="Y133" s="119"/>
      <c r="Z133" s="119"/>
      <c r="AA133" s="79">
        <f t="shared" si="24"/>
        <v>0</v>
      </c>
      <c r="AB133" s="64">
        <f t="shared" si="25"/>
        <v>0</v>
      </c>
    </row>
    <row r="134" spans="1:28" ht="13.5" customHeight="1">
      <c r="B134" s="49"/>
      <c r="C134" s="49"/>
      <c r="D134" s="65" t="s">
        <v>13</v>
      </c>
      <c r="E134" s="65"/>
      <c r="F134" s="74"/>
      <c r="G134" s="88"/>
      <c r="H134" s="88"/>
      <c r="I134" s="88"/>
      <c r="J134" s="88"/>
      <c r="K134" s="88"/>
      <c r="L134" s="88"/>
      <c r="M134" s="88"/>
      <c r="N134" s="88"/>
      <c r="O134" s="88"/>
      <c r="P134" s="88"/>
      <c r="Q134" s="88"/>
      <c r="R134" s="88"/>
      <c r="S134" s="88"/>
      <c r="T134" s="88"/>
      <c r="U134" s="88"/>
      <c r="V134" s="88"/>
      <c r="W134" s="88"/>
      <c r="X134" s="88"/>
      <c r="Y134" s="88"/>
      <c r="Z134" s="88"/>
      <c r="AA134" s="87"/>
    </row>
    <row r="135" spans="1:28" ht="13.5" customHeight="1" outlineLevel="1">
      <c r="B135" s="70">
        <v>1851</v>
      </c>
      <c r="C135" s="68">
        <v>100</v>
      </c>
      <c r="D135" s="221" t="s">
        <v>30</v>
      </c>
      <c r="E135" s="31">
        <v>58</v>
      </c>
      <c r="F135" s="113" t="s">
        <v>222</v>
      </c>
      <c r="G135" s="119"/>
      <c r="H135" s="119"/>
      <c r="I135" s="119"/>
      <c r="J135" s="119"/>
      <c r="K135" s="119"/>
      <c r="L135" s="119"/>
      <c r="M135" s="119"/>
      <c r="N135" s="119"/>
      <c r="O135" s="119"/>
      <c r="P135" s="119"/>
      <c r="Q135" s="119"/>
      <c r="R135" s="119"/>
      <c r="S135" s="119"/>
      <c r="T135" s="119"/>
      <c r="U135" s="119"/>
      <c r="V135" s="119"/>
      <c r="W135" s="119"/>
      <c r="X135" s="119"/>
      <c r="Y135" s="119"/>
      <c r="Z135" s="119"/>
      <c r="AA135" s="79">
        <f t="shared" ref="AA135:AA165" si="27">SUM(G135:Z135)</f>
        <v>0</v>
      </c>
      <c r="AB135" s="21">
        <f>AA135*E135</f>
        <v>0</v>
      </c>
    </row>
    <row r="136" spans="1:28" ht="13.5" customHeight="1" outlineLevel="1">
      <c r="B136" s="70">
        <v>1846</v>
      </c>
      <c r="C136" s="68">
        <v>300</v>
      </c>
      <c r="D136" s="192" t="s">
        <v>31</v>
      </c>
      <c r="E136" s="31">
        <v>98</v>
      </c>
      <c r="F136" s="113" t="s">
        <v>223</v>
      </c>
      <c r="G136" s="119"/>
      <c r="H136" s="119"/>
      <c r="I136" s="119"/>
      <c r="J136" s="119"/>
      <c r="K136" s="119"/>
      <c r="L136" s="119"/>
      <c r="M136" s="119"/>
      <c r="N136" s="119"/>
      <c r="O136" s="119"/>
      <c r="P136" s="119"/>
      <c r="Q136" s="119"/>
      <c r="R136" s="119"/>
      <c r="S136" s="119"/>
      <c r="T136" s="119"/>
      <c r="U136" s="119"/>
      <c r="V136" s="119"/>
      <c r="W136" s="119"/>
      <c r="X136" s="119"/>
      <c r="Y136" s="119"/>
      <c r="Z136" s="119"/>
      <c r="AA136" s="79">
        <f t="shared" si="27"/>
        <v>0</v>
      </c>
      <c r="AB136" s="21">
        <f t="shared" ref="AB136:AB165" si="28">AA136*E136</f>
        <v>0</v>
      </c>
    </row>
    <row r="137" spans="1:28" ht="13.5" customHeight="1" outlineLevel="1">
      <c r="B137" s="70">
        <v>1847</v>
      </c>
      <c r="C137" s="68">
        <v>400</v>
      </c>
      <c r="D137" s="192" t="s">
        <v>32</v>
      </c>
      <c r="E137" s="31">
        <v>98</v>
      </c>
      <c r="F137" s="113" t="s">
        <v>224</v>
      </c>
      <c r="G137" s="119"/>
      <c r="H137" s="119"/>
      <c r="I137" s="119"/>
      <c r="J137" s="119"/>
      <c r="K137" s="119"/>
      <c r="L137" s="119"/>
      <c r="M137" s="119"/>
      <c r="N137" s="119"/>
      <c r="O137" s="119"/>
      <c r="P137" s="119"/>
      <c r="Q137" s="119"/>
      <c r="R137" s="119"/>
      <c r="S137" s="119"/>
      <c r="T137" s="119"/>
      <c r="U137" s="119"/>
      <c r="V137" s="119"/>
      <c r="W137" s="119"/>
      <c r="X137" s="119"/>
      <c r="Y137" s="119"/>
      <c r="Z137" s="119"/>
      <c r="AA137" s="79">
        <f t="shared" si="27"/>
        <v>0</v>
      </c>
      <c r="AB137" s="21">
        <f t="shared" si="28"/>
        <v>0</v>
      </c>
    </row>
    <row r="138" spans="1:28" ht="13.5" customHeight="1" outlineLevel="1">
      <c r="B138" s="70">
        <v>2097</v>
      </c>
      <c r="C138" s="68">
        <v>500</v>
      </c>
      <c r="D138" s="192" t="s">
        <v>33</v>
      </c>
      <c r="E138" s="31">
        <v>112</v>
      </c>
      <c r="F138" s="113" t="s">
        <v>225</v>
      </c>
      <c r="G138" s="119"/>
      <c r="H138" s="119"/>
      <c r="I138" s="119"/>
      <c r="J138" s="119"/>
      <c r="K138" s="119"/>
      <c r="L138" s="119"/>
      <c r="M138" s="119"/>
      <c r="N138" s="119"/>
      <c r="O138" s="119"/>
      <c r="P138" s="119"/>
      <c r="Q138" s="119"/>
      <c r="R138" s="119"/>
      <c r="S138" s="119"/>
      <c r="T138" s="119"/>
      <c r="U138" s="119"/>
      <c r="V138" s="119"/>
      <c r="W138" s="119"/>
      <c r="X138" s="119"/>
      <c r="Y138" s="119"/>
      <c r="Z138" s="119"/>
      <c r="AA138" s="79">
        <f t="shared" si="27"/>
        <v>0</v>
      </c>
      <c r="AB138" s="21">
        <f t="shared" si="28"/>
        <v>0</v>
      </c>
    </row>
    <row r="139" spans="1:28" ht="13.5" customHeight="1" outlineLevel="1">
      <c r="B139" s="70">
        <v>1849</v>
      </c>
      <c r="C139" s="68">
        <v>600</v>
      </c>
      <c r="D139" s="192" t="s">
        <v>39</v>
      </c>
      <c r="E139" s="31">
        <v>92</v>
      </c>
      <c r="F139" s="113" t="s">
        <v>226</v>
      </c>
      <c r="G139" s="119"/>
      <c r="H139" s="119"/>
      <c r="I139" s="119"/>
      <c r="J139" s="119"/>
      <c r="K139" s="119"/>
      <c r="L139" s="119"/>
      <c r="M139" s="119"/>
      <c r="N139" s="119"/>
      <c r="O139" s="119"/>
      <c r="P139" s="119"/>
      <c r="Q139" s="119"/>
      <c r="R139" s="119"/>
      <c r="S139" s="119"/>
      <c r="T139" s="119"/>
      <c r="U139" s="119"/>
      <c r="V139" s="119"/>
      <c r="W139" s="119"/>
      <c r="X139" s="119"/>
      <c r="Y139" s="119"/>
      <c r="Z139" s="119"/>
      <c r="AA139" s="79">
        <f t="shared" si="27"/>
        <v>0</v>
      </c>
      <c r="AB139" s="21">
        <f t="shared" si="28"/>
        <v>0</v>
      </c>
    </row>
    <row r="140" spans="1:28" s="60" customFormat="1" ht="13.5" customHeight="1" outlineLevel="1">
      <c r="A140"/>
      <c r="B140" s="70">
        <v>1850</v>
      </c>
      <c r="C140" s="68">
        <v>200</v>
      </c>
      <c r="D140" s="192" t="s">
        <v>74</v>
      </c>
      <c r="E140" s="31">
        <v>92</v>
      </c>
      <c r="F140" s="113" t="s">
        <v>227</v>
      </c>
      <c r="G140" s="119"/>
      <c r="H140" s="119"/>
      <c r="I140" s="119"/>
      <c r="J140" s="119"/>
      <c r="K140" s="119"/>
      <c r="L140" s="119"/>
      <c r="M140" s="119"/>
      <c r="N140" s="119"/>
      <c r="O140" s="119"/>
      <c r="P140" s="119"/>
      <c r="Q140" s="119"/>
      <c r="R140" s="119"/>
      <c r="S140" s="119"/>
      <c r="T140" s="119"/>
      <c r="U140" s="119"/>
      <c r="V140" s="119"/>
      <c r="W140" s="119"/>
      <c r="X140" s="119"/>
      <c r="Y140" s="119"/>
      <c r="Z140" s="119"/>
      <c r="AA140" s="79">
        <f t="shared" si="27"/>
        <v>0</v>
      </c>
      <c r="AB140" s="21">
        <f t="shared" si="28"/>
        <v>0</v>
      </c>
    </row>
    <row r="141" spans="1:28" s="60" customFormat="1" ht="13.5" customHeight="1" outlineLevel="1">
      <c r="A141"/>
      <c r="B141" s="70">
        <v>1402</v>
      </c>
      <c r="C141" s="68">
        <v>105</v>
      </c>
      <c r="D141" s="192" t="s">
        <v>77</v>
      </c>
      <c r="E141" s="31">
        <v>115</v>
      </c>
      <c r="F141" s="113" t="s">
        <v>228</v>
      </c>
      <c r="G141" s="119"/>
      <c r="H141" s="119"/>
      <c r="I141" s="119"/>
      <c r="J141" s="119"/>
      <c r="K141" s="119"/>
      <c r="L141" s="119"/>
      <c r="M141" s="119"/>
      <c r="N141" s="119"/>
      <c r="O141" s="119"/>
      <c r="P141" s="119"/>
      <c r="Q141" s="119"/>
      <c r="R141" s="119"/>
      <c r="S141" s="119"/>
      <c r="T141" s="119"/>
      <c r="U141" s="119"/>
      <c r="V141" s="119"/>
      <c r="W141" s="119"/>
      <c r="X141" s="119"/>
      <c r="Y141" s="119"/>
      <c r="Z141" s="119"/>
      <c r="AA141" s="79">
        <f t="shared" si="27"/>
        <v>0</v>
      </c>
      <c r="AB141" s="21">
        <f t="shared" si="28"/>
        <v>0</v>
      </c>
    </row>
    <row r="142" spans="1:28" ht="13.5" customHeight="1" outlineLevel="1">
      <c r="A142" s="49"/>
      <c r="B142" s="70">
        <v>1853</v>
      </c>
      <c r="C142" s="68"/>
      <c r="D142" s="192" t="s">
        <v>192</v>
      </c>
      <c r="E142" s="31">
        <v>81</v>
      </c>
      <c r="F142" s="125" t="s">
        <v>229</v>
      </c>
      <c r="G142" s="119"/>
      <c r="H142" s="119"/>
      <c r="I142" s="119"/>
      <c r="J142" s="119"/>
      <c r="K142" s="119"/>
      <c r="L142" s="119"/>
      <c r="M142" s="119"/>
      <c r="N142" s="119"/>
      <c r="O142" s="119"/>
      <c r="P142" s="119"/>
      <c r="Q142" s="119"/>
      <c r="R142" s="119"/>
      <c r="S142" s="119"/>
      <c r="T142" s="119"/>
      <c r="U142" s="119"/>
      <c r="V142" s="119"/>
      <c r="W142" s="119"/>
      <c r="X142" s="119"/>
      <c r="Y142" s="119"/>
      <c r="Z142" s="119"/>
      <c r="AA142" s="79">
        <f t="shared" si="27"/>
        <v>0</v>
      </c>
      <c r="AB142" s="53">
        <f t="shared" si="28"/>
        <v>0</v>
      </c>
    </row>
    <row r="143" spans="1:28" s="60" customFormat="1" ht="13.5" customHeight="1" outlineLevel="1">
      <c r="B143" s="70">
        <v>2098</v>
      </c>
      <c r="C143" s="68"/>
      <c r="D143" s="192" t="s">
        <v>385</v>
      </c>
      <c r="E143" s="31">
        <v>81</v>
      </c>
      <c r="F143" s="125"/>
      <c r="G143" s="124"/>
      <c r="H143" s="124"/>
      <c r="I143" s="124"/>
      <c r="J143" s="124"/>
      <c r="K143" s="124"/>
      <c r="L143" s="124"/>
      <c r="M143" s="124"/>
      <c r="N143" s="124"/>
      <c r="O143" s="124"/>
      <c r="P143" s="124"/>
      <c r="Q143" s="124"/>
      <c r="R143" s="124"/>
      <c r="S143" s="124"/>
      <c r="T143" s="124"/>
      <c r="U143" s="124"/>
      <c r="V143" s="124"/>
      <c r="W143" s="124"/>
      <c r="X143" s="124"/>
      <c r="Y143" s="124"/>
      <c r="Z143" s="124"/>
      <c r="AA143" s="79">
        <f>SUM(G143:Z143)</f>
        <v>0</v>
      </c>
      <c r="AB143" s="64">
        <f>AA143*E143</f>
        <v>0</v>
      </c>
    </row>
    <row r="144" spans="1:28" s="60" customFormat="1" ht="13.5" customHeight="1" outlineLevel="1">
      <c r="B144" s="70">
        <v>2099</v>
      </c>
      <c r="C144" s="68"/>
      <c r="D144" s="192" t="s">
        <v>386</v>
      </c>
      <c r="E144" s="31">
        <v>85</v>
      </c>
      <c r="F144" s="125"/>
      <c r="G144" s="124"/>
      <c r="H144" s="124"/>
      <c r="I144" s="124"/>
      <c r="J144" s="124"/>
      <c r="K144" s="124"/>
      <c r="L144" s="124"/>
      <c r="M144" s="124"/>
      <c r="N144" s="124"/>
      <c r="O144" s="124"/>
      <c r="P144" s="124"/>
      <c r="Q144" s="124"/>
      <c r="R144" s="124"/>
      <c r="S144" s="124"/>
      <c r="T144" s="124"/>
      <c r="U144" s="124"/>
      <c r="V144" s="124"/>
      <c r="W144" s="124"/>
      <c r="X144" s="124"/>
      <c r="Y144" s="124"/>
      <c r="Z144" s="124"/>
      <c r="AA144" s="79">
        <f>SUM(G144:Z144)</f>
        <v>0</v>
      </c>
      <c r="AB144" s="64">
        <f>AA144*E144</f>
        <v>0</v>
      </c>
    </row>
    <row r="145" spans="1:28" s="60" customFormat="1" ht="13.5" customHeight="1" outlineLevel="1">
      <c r="A145"/>
      <c r="B145" s="68">
        <v>1950</v>
      </c>
      <c r="C145" s="68">
        <v>1300</v>
      </c>
      <c r="D145" s="192" t="s">
        <v>200</v>
      </c>
      <c r="E145" s="31">
        <v>100</v>
      </c>
      <c r="F145" s="113" t="s">
        <v>230</v>
      </c>
      <c r="G145" s="119"/>
      <c r="H145" s="119"/>
      <c r="I145" s="119"/>
      <c r="J145" s="119"/>
      <c r="K145" s="119"/>
      <c r="L145" s="119"/>
      <c r="M145" s="119"/>
      <c r="N145" s="119"/>
      <c r="O145" s="119"/>
      <c r="P145" s="119"/>
      <c r="Q145" s="119"/>
      <c r="R145" s="119"/>
      <c r="S145" s="119"/>
      <c r="T145" s="119"/>
      <c r="U145" s="119"/>
      <c r="V145" s="119"/>
      <c r="W145" s="119"/>
      <c r="X145" s="119"/>
      <c r="Y145" s="119"/>
      <c r="Z145" s="119"/>
      <c r="AA145" s="79">
        <f t="shared" si="27"/>
        <v>0</v>
      </c>
      <c r="AB145" s="64">
        <f t="shared" si="28"/>
        <v>0</v>
      </c>
    </row>
    <row r="146" spans="1:28" s="60" customFormat="1" ht="13.5" customHeight="1" outlineLevel="1">
      <c r="B146" s="68">
        <v>1951</v>
      </c>
      <c r="C146" s="68">
        <v>1300</v>
      </c>
      <c r="D146" s="192" t="s">
        <v>201</v>
      </c>
      <c r="E146" s="31">
        <v>100</v>
      </c>
      <c r="F146" s="113" t="s">
        <v>231</v>
      </c>
      <c r="G146" s="119"/>
      <c r="H146" s="119"/>
      <c r="I146" s="119"/>
      <c r="J146" s="119"/>
      <c r="K146" s="119"/>
      <c r="L146" s="119"/>
      <c r="M146" s="119"/>
      <c r="N146" s="119"/>
      <c r="O146" s="119"/>
      <c r="P146" s="119"/>
      <c r="Q146" s="119"/>
      <c r="R146" s="119"/>
      <c r="S146" s="119"/>
      <c r="T146" s="119"/>
      <c r="U146" s="119"/>
      <c r="V146" s="119"/>
      <c r="W146" s="119"/>
      <c r="X146" s="119"/>
      <c r="Y146" s="119"/>
      <c r="Z146" s="119"/>
      <c r="AA146" s="79">
        <f t="shared" si="27"/>
        <v>0</v>
      </c>
      <c r="AB146" s="64">
        <f t="shared" si="28"/>
        <v>0</v>
      </c>
    </row>
    <row r="147" spans="1:28" ht="13.5" customHeight="1" outlineLevel="1">
      <c r="A147" s="60"/>
      <c r="B147" s="68">
        <v>2100</v>
      </c>
      <c r="C147" s="68">
        <v>1300</v>
      </c>
      <c r="D147" s="192" t="s">
        <v>202</v>
      </c>
      <c r="E147" s="31">
        <v>109</v>
      </c>
      <c r="F147" s="113" t="s">
        <v>232</v>
      </c>
      <c r="G147" s="119"/>
      <c r="H147" s="119"/>
      <c r="I147" s="119"/>
      <c r="J147" s="119"/>
      <c r="K147" s="119"/>
      <c r="L147" s="119"/>
      <c r="M147" s="119"/>
      <c r="N147" s="119"/>
      <c r="O147" s="119"/>
      <c r="P147" s="119"/>
      <c r="Q147" s="119"/>
      <c r="R147" s="119"/>
      <c r="S147" s="119"/>
      <c r="T147" s="119"/>
      <c r="U147" s="119"/>
      <c r="V147" s="119"/>
      <c r="W147" s="119"/>
      <c r="X147" s="119"/>
      <c r="Y147" s="119"/>
      <c r="Z147" s="119"/>
      <c r="AA147" s="79">
        <f t="shared" si="27"/>
        <v>0</v>
      </c>
      <c r="AB147" s="64">
        <f t="shared" si="28"/>
        <v>0</v>
      </c>
    </row>
    <row r="148" spans="1:28" ht="13.5" customHeight="1" outlineLevel="1">
      <c r="A148" s="60"/>
      <c r="B148" s="68">
        <v>1953</v>
      </c>
      <c r="C148" s="68">
        <v>1300</v>
      </c>
      <c r="D148" s="192" t="s">
        <v>203</v>
      </c>
      <c r="E148" s="31">
        <v>100</v>
      </c>
      <c r="F148" s="113" t="s">
        <v>233</v>
      </c>
      <c r="G148" s="119"/>
      <c r="H148" s="119"/>
      <c r="I148" s="119"/>
      <c r="J148" s="119"/>
      <c r="K148" s="119"/>
      <c r="L148" s="119"/>
      <c r="M148" s="119"/>
      <c r="N148" s="119"/>
      <c r="O148" s="119"/>
      <c r="P148" s="119"/>
      <c r="Q148" s="119"/>
      <c r="R148" s="119"/>
      <c r="S148" s="119"/>
      <c r="T148" s="119"/>
      <c r="U148" s="119"/>
      <c r="V148" s="119"/>
      <c r="W148" s="119"/>
      <c r="X148" s="119"/>
      <c r="Y148" s="119"/>
      <c r="Z148" s="119"/>
      <c r="AA148" s="79">
        <f t="shared" si="27"/>
        <v>0</v>
      </c>
      <c r="AB148" s="64">
        <f t="shared" si="28"/>
        <v>0</v>
      </c>
    </row>
    <row r="149" spans="1:28" s="60" customFormat="1" ht="13.5" customHeight="1" outlineLevel="1">
      <c r="B149" s="68">
        <v>1386</v>
      </c>
      <c r="C149" s="68">
        <v>1300</v>
      </c>
      <c r="D149" s="192" t="s">
        <v>204</v>
      </c>
      <c r="E149" s="31">
        <v>161</v>
      </c>
      <c r="F149" s="113" t="s">
        <v>234</v>
      </c>
      <c r="G149" s="119"/>
      <c r="H149" s="119"/>
      <c r="I149" s="119"/>
      <c r="J149" s="119"/>
      <c r="K149" s="119"/>
      <c r="L149" s="119"/>
      <c r="M149" s="119"/>
      <c r="N149" s="119"/>
      <c r="O149" s="119"/>
      <c r="P149" s="119"/>
      <c r="Q149" s="119"/>
      <c r="R149" s="119"/>
      <c r="S149" s="119"/>
      <c r="T149" s="119"/>
      <c r="U149" s="119"/>
      <c r="V149" s="119"/>
      <c r="W149" s="119"/>
      <c r="X149" s="119"/>
      <c r="Y149" s="119"/>
      <c r="Z149" s="119"/>
      <c r="AA149" s="79">
        <f t="shared" si="27"/>
        <v>0</v>
      </c>
      <c r="AB149" s="64">
        <f t="shared" si="28"/>
        <v>0</v>
      </c>
    </row>
    <row r="150" spans="1:28" s="60" customFormat="1" ht="13.5" customHeight="1" outlineLevel="1">
      <c r="A150"/>
      <c r="B150" s="68">
        <v>1954</v>
      </c>
      <c r="C150" s="68">
        <v>1300</v>
      </c>
      <c r="D150" s="192" t="s">
        <v>205</v>
      </c>
      <c r="E150" s="31">
        <v>118</v>
      </c>
      <c r="F150" s="113" t="s">
        <v>235</v>
      </c>
      <c r="G150" s="119"/>
      <c r="H150" s="119"/>
      <c r="I150" s="119"/>
      <c r="J150" s="119"/>
      <c r="K150" s="119"/>
      <c r="L150" s="119"/>
      <c r="M150" s="119"/>
      <c r="N150" s="119"/>
      <c r="O150" s="119"/>
      <c r="P150" s="119"/>
      <c r="Q150" s="119"/>
      <c r="R150" s="119"/>
      <c r="S150" s="119"/>
      <c r="T150" s="119"/>
      <c r="U150" s="119"/>
      <c r="V150" s="119"/>
      <c r="W150" s="119"/>
      <c r="X150" s="119"/>
      <c r="Y150" s="119"/>
      <c r="Z150" s="119"/>
      <c r="AA150" s="79">
        <f t="shared" si="27"/>
        <v>0</v>
      </c>
      <c r="AB150" s="64">
        <f t="shared" si="28"/>
        <v>0</v>
      </c>
    </row>
    <row r="151" spans="1:28" s="60" customFormat="1" ht="13.5" customHeight="1" outlineLevel="1">
      <c r="A151"/>
      <c r="B151" s="70">
        <v>1840</v>
      </c>
      <c r="C151" s="68">
        <v>2000</v>
      </c>
      <c r="D151" s="192" t="s">
        <v>35</v>
      </c>
      <c r="E151" s="31">
        <v>98</v>
      </c>
      <c r="F151" s="113" t="s">
        <v>236</v>
      </c>
      <c r="G151" s="119"/>
      <c r="H151" s="119"/>
      <c r="I151" s="119"/>
      <c r="J151" s="119"/>
      <c r="K151" s="119"/>
      <c r="L151" s="119"/>
      <c r="M151" s="119"/>
      <c r="N151" s="119"/>
      <c r="O151" s="119"/>
      <c r="P151" s="119"/>
      <c r="Q151" s="119"/>
      <c r="R151" s="119"/>
      <c r="S151" s="119"/>
      <c r="T151" s="119"/>
      <c r="U151" s="119"/>
      <c r="V151" s="119"/>
      <c r="W151" s="119"/>
      <c r="X151" s="119"/>
      <c r="Y151" s="119"/>
      <c r="Z151" s="119"/>
      <c r="AA151" s="79">
        <f t="shared" si="27"/>
        <v>0</v>
      </c>
      <c r="AB151" s="21">
        <f t="shared" si="28"/>
        <v>0</v>
      </c>
    </row>
    <row r="152" spans="1:28" s="60" customFormat="1" ht="13.5" customHeight="1" outlineLevel="1">
      <c r="B152" s="68"/>
      <c r="C152" s="68"/>
      <c r="D152" s="192" t="s">
        <v>451</v>
      </c>
      <c r="E152" s="31">
        <v>89</v>
      </c>
      <c r="F152" s="136"/>
      <c r="G152" s="133"/>
      <c r="H152" s="133"/>
      <c r="I152" s="133"/>
      <c r="J152" s="133"/>
      <c r="K152" s="133"/>
      <c r="L152" s="133"/>
      <c r="M152" s="133"/>
      <c r="N152" s="133"/>
      <c r="O152" s="133"/>
      <c r="P152" s="133"/>
      <c r="Q152" s="133"/>
      <c r="R152" s="133"/>
      <c r="S152" s="133"/>
      <c r="T152" s="133"/>
      <c r="U152" s="133"/>
      <c r="V152" s="133"/>
      <c r="W152" s="133"/>
      <c r="X152" s="133"/>
      <c r="Y152" s="133"/>
      <c r="Z152" s="133"/>
      <c r="AA152" s="104">
        <f t="shared" ref="AA152" si="29">SUM(G152:Z152)</f>
        <v>0</v>
      </c>
      <c r="AB152" s="64">
        <f t="shared" si="28"/>
        <v>0</v>
      </c>
    </row>
    <row r="153" spans="1:28" ht="13.5" customHeight="1" outlineLevel="1">
      <c r="A153" s="60"/>
      <c r="B153" s="70"/>
      <c r="C153" s="68"/>
      <c r="D153" s="192" t="s">
        <v>379</v>
      </c>
      <c r="E153" s="31">
        <v>71</v>
      </c>
      <c r="F153" s="136"/>
      <c r="G153" s="133"/>
      <c r="H153" s="133"/>
      <c r="I153" s="133"/>
      <c r="J153" s="133"/>
      <c r="K153" s="133"/>
      <c r="L153" s="133"/>
      <c r="M153" s="133"/>
      <c r="N153" s="133"/>
      <c r="O153" s="133"/>
      <c r="P153" s="133"/>
      <c r="Q153" s="133"/>
      <c r="R153" s="133"/>
      <c r="S153" s="133"/>
      <c r="T153" s="133"/>
      <c r="U153" s="133"/>
      <c r="V153" s="133"/>
      <c r="W153" s="133"/>
      <c r="X153" s="133"/>
      <c r="Y153" s="133"/>
      <c r="Z153" s="133"/>
      <c r="AA153" s="104">
        <f t="shared" si="27"/>
        <v>0</v>
      </c>
      <c r="AB153" s="64">
        <f t="shared" si="28"/>
        <v>0</v>
      </c>
    </row>
    <row r="154" spans="1:28" ht="13.5" customHeight="1" outlineLevel="1">
      <c r="A154" s="60"/>
      <c r="B154" s="70"/>
      <c r="C154" s="68"/>
      <c r="D154" s="192" t="s">
        <v>380</v>
      </c>
      <c r="E154" s="31">
        <v>75</v>
      </c>
      <c r="F154" s="136"/>
      <c r="G154" s="133"/>
      <c r="H154" s="133"/>
      <c r="I154" s="133"/>
      <c r="J154" s="133"/>
      <c r="K154" s="133"/>
      <c r="L154" s="133"/>
      <c r="M154" s="133"/>
      <c r="N154" s="133"/>
      <c r="O154" s="133"/>
      <c r="P154" s="133"/>
      <c r="Q154" s="133"/>
      <c r="R154" s="133"/>
      <c r="S154" s="133"/>
      <c r="T154" s="133"/>
      <c r="U154" s="133"/>
      <c r="V154" s="133"/>
      <c r="W154" s="133"/>
      <c r="X154" s="133"/>
      <c r="Y154" s="133"/>
      <c r="Z154" s="133"/>
      <c r="AA154" s="104">
        <f t="shared" si="27"/>
        <v>0</v>
      </c>
      <c r="AB154" s="64">
        <f t="shared" si="28"/>
        <v>0</v>
      </c>
    </row>
    <row r="155" spans="1:28" ht="13.5" customHeight="1" outlineLevel="1">
      <c r="A155" s="60"/>
      <c r="B155" s="70">
        <v>2101</v>
      </c>
      <c r="C155" s="68"/>
      <c r="D155" s="192" t="s">
        <v>381</v>
      </c>
      <c r="E155" s="31">
        <v>81</v>
      </c>
      <c r="F155" s="136"/>
      <c r="G155" s="133"/>
      <c r="H155" s="133"/>
      <c r="I155" s="133"/>
      <c r="J155" s="133"/>
      <c r="K155" s="133"/>
      <c r="L155" s="133"/>
      <c r="M155" s="133"/>
      <c r="N155" s="133"/>
      <c r="O155" s="133"/>
      <c r="P155" s="133"/>
      <c r="Q155" s="133"/>
      <c r="R155" s="133"/>
      <c r="S155" s="133"/>
      <c r="T155" s="133"/>
      <c r="U155" s="133"/>
      <c r="V155" s="133"/>
      <c r="W155" s="133"/>
      <c r="X155" s="133"/>
      <c r="Y155" s="133"/>
      <c r="Z155" s="133"/>
      <c r="AA155" s="104">
        <f t="shared" si="27"/>
        <v>0</v>
      </c>
      <c r="AB155" s="64">
        <f t="shared" si="28"/>
        <v>0</v>
      </c>
    </row>
    <row r="156" spans="1:28" ht="13.5" customHeight="1" outlineLevel="1">
      <c r="B156" s="70">
        <v>1833</v>
      </c>
      <c r="C156" s="68">
        <v>700</v>
      </c>
      <c r="D156" s="192" t="s">
        <v>198</v>
      </c>
      <c r="E156" s="31">
        <v>127</v>
      </c>
      <c r="F156" s="113" t="s">
        <v>237</v>
      </c>
      <c r="G156" s="119"/>
      <c r="H156" s="119"/>
      <c r="I156" s="119"/>
      <c r="J156" s="119"/>
      <c r="K156" s="119"/>
      <c r="L156" s="119"/>
      <c r="M156" s="119"/>
      <c r="N156" s="119"/>
      <c r="O156" s="119"/>
      <c r="P156" s="119"/>
      <c r="Q156" s="119"/>
      <c r="R156" s="119"/>
      <c r="S156" s="119"/>
      <c r="T156" s="119"/>
      <c r="U156" s="119"/>
      <c r="V156" s="119"/>
      <c r="W156" s="119"/>
      <c r="X156" s="119"/>
      <c r="Y156" s="119"/>
      <c r="Z156" s="119"/>
      <c r="AA156" s="79">
        <f t="shared" si="27"/>
        <v>0</v>
      </c>
      <c r="AB156" s="21">
        <f t="shared" si="28"/>
        <v>0</v>
      </c>
    </row>
    <row r="157" spans="1:28" ht="13.5" customHeight="1" outlineLevel="1">
      <c r="B157" s="70">
        <v>1835</v>
      </c>
      <c r="C157" s="68">
        <v>900</v>
      </c>
      <c r="D157" s="192" t="s">
        <v>199</v>
      </c>
      <c r="E157" s="31">
        <v>178</v>
      </c>
      <c r="F157" s="113" t="s">
        <v>238</v>
      </c>
      <c r="G157" s="119"/>
      <c r="H157" s="119"/>
      <c r="I157" s="119"/>
      <c r="J157" s="119"/>
      <c r="K157" s="119"/>
      <c r="L157" s="119"/>
      <c r="M157" s="119"/>
      <c r="N157" s="119"/>
      <c r="O157" s="119"/>
      <c r="P157" s="119"/>
      <c r="Q157" s="119"/>
      <c r="R157" s="119"/>
      <c r="S157" s="119"/>
      <c r="T157" s="119"/>
      <c r="U157" s="119"/>
      <c r="V157" s="119"/>
      <c r="W157" s="119"/>
      <c r="X157" s="119"/>
      <c r="Y157" s="119"/>
      <c r="Z157" s="119"/>
      <c r="AA157" s="79">
        <f t="shared" si="27"/>
        <v>0</v>
      </c>
      <c r="AB157" s="21">
        <f t="shared" si="28"/>
        <v>0</v>
      </c>
    </row>
    <row r="158" spans="1:28" ht="13.5" customHeight="1" outlineLevel="1">
      <c r="B158" s="70">
        <v>1836</v>
      </c>
      <c r="C158" s="68">
        <v>1000</v>
      </c>
      <c r="D158" s="192" t="s">
        <v>70</v>
      </c>
      <c r="E158" s="31">
        <v>118</v>
      </c>
      <c r="F158" s="113" t="s">
        <v>239</v>
      </c>
      <c r="G158" s="119"/>
      <c r="H158" s="119"/>
      <c r="I158" s="119"/>
      <c r="J158" s="119"/>
      <c r="K158" s="119"/>
      <c r="L158" s="119"/>
      <c r="M158" s="119"/>
      <c r="N158" s="119"/>
      <c r="O158" s="119"/>
      <c r="P158" s="119"/>
      <c r="Q158" s="119"/>
      <c r="R158" s="119"/>
      <c r="S158" s="119"/>
      <c r="T158" s="119"/>
      <c r="U158" s="119"/>
      <c r="V158" s="119"/>
      <c r="W158" s="119"/>
      <c r="X158" s="119"/>
      <c r="Y158" s="119"/>
      <c r="Z158" s="119"/>
      <c r="AA158" s="79">
        <f t="shared" si="27"/>
        <v>0</v>
      </c>
      <c r="AB158" s="21">
        <f t="shared" si="28"/>
        <v>0</v>
      </c>
    </row>
    <row r="159" spans="1:28" s="60" customFormat="1" ht="13.5" customHeight="1" outlineLevel="1">
      <c r="A159"/>
      <c r="B159" s="70">
        <v>1837</v>
      </c>
      <c r="C159" s="68">
        <v>1100</v>
      </c>
      <c r="D159" s="192" t="s">
        <v>34</v>
      </c>
      <c r="E159" s="31">
        <v>104</v>
      </c>
      <c r="F159" s="125" t="s">
        <v>240</v>
      </c>
      <c r="G159" s="119"/>
      <c r="H159" s="119"/>
      <c r="I159" s="119"/>
      <c r="J159" s="119"/>
      <c r="K159" s="119"/>
      <c r="L159" s="119"/>
      <c r="M159" s="119"/>
      <c r="N159" s="119"/>
      <c r="O159" s="119"/>
      <c r="P159" s="119"/>
      <c r="Q159" s="119"/>
      <c r="R159" s="119"/>
      <c r="S159" s="119"/>
      <c r="T159" s="119"/>
      <c r="U159" s="119"/>
      <c r="V159" s="119"/>
      <c r="W159" s="119"/>
      <c r="X159" s="119"/>
      <c r="Y159" s="119"/>
      <c r="Z159" s="119"/>
      <c r="AA159" s="79">
        <f t="shared" si="27"/>
        <v>0</v>
      </c>
      <c r="AB159" s="21">
        <f t="shared" ref="AB159:AB164" si="30">AA159*E159</f>
        <v>0</v>
      </c>
    </row>
    <row r="160" spans="1:28" ht="13.5" customHeight="1" outlineLevel="1">
      <c r="A160" s="49"/>
      <c r="B160" s="68">
        <v>1768</v>
      </c>
      <c r="C160" s="68"/>
      <c r="D160" s="192" t="s">
        <v>193</v>
      </c>
      <c r="E160" s="31">
        <v>106</v>
      </c>
      <c r="F160" s="125" t="s">
        <v>241</v>
      </c>
      <c r="G160" s="119"/>
      <c r="H160" s="119"/>
      <c r="I160" s="119"/>
      <c r="J160" s="119"/>
      <c r="K160" s="119"/>
      <c r="L160" s="119"/>
      <c r="M160" s="119"/>
      <c r="N160" s="119"/>
      <c r="O160" s="119"/>
      <c r="P160" s="119"/>
      <c r="Q160" s="119"/>
      <c r="R160" s="119"/>
      <c r="S160" s="119"/>
      <c r="T160" s="119"/>
      <c r="U160" s="119"/>
      <c r="V160" s="119"/>
      <c r="W160" s="119"/>
      <c r="X160" s="119"/>
      <c r="Y160" s="119"/>
      <c r="Z160" s="119"/>
      <c r="AA160" s="79">
        <f t="shared" si="27"/>
        <v>0</v>
      </c>
      <c r="AB160" s="53">
        <f t="shared" si="30"/>
        <v>0</v>
      </c>
    </row>
    <row r="161" spans="1:28" s="30" customFormat="1" ht="13.5" customHeight="1" outlineLevel="1">
      <c r="A161" s="49"/>
      <c r="B161" s="68">
        <v>1767</v>
      </c>
      <c r="C161" s="68"/>
      <c r="D161" s="192" t="s">
        <v>194</v>
      </c>
      <c r="E161" s="31">
        <v>101</v>
      </c>
      <c r="F161" s="125" t="s">
        <v>242</v>
      </c>
      <c r="G161" s="119"/>
      <c r="H161" s="119"/>
      <c r="I161" s="119"/>
      <c r="J161" s="119"/>
      <c r="K161" s="119"/>
      <c r="L161" s="119"/>
      <c r="M161" s="119"/>
      <c r="N161" s="119"/>
      <c r="O161" s="119"/>
      <c r="P161" s="119"/>
      <c r="Q161" s="119"/>
      <c r="R161" s="119"/>
      <c r="S161" s="119"/>
      <c r="T161" s="119"/>
      <c r="U161" s="119"/>
      <c r="V161" s="119"/>
      <c r="W161" s="119"/>
      <c r="X161" s="119"/>
      <c r="Y161" s="119"/>
      <c r="Z161" s="119"/>
      <c r="AA161" s="79">
        <f t="shared" si="27"/>
        <v>0</v>
      </c>
      <c r="AB161" s="53">
        <f t="shared" si="30"/>
        <v>0</v>
      </c>
    </row>
    <row r="162" spans="1:28" ht="13.5" customHeight="1" outlineLevel="1">
      <c r="A162" s="60"/>
      <c r="B162" s="70">
        <v>1835</v>
      </c>
      <c r="C162" s="68"/>
      <c r="D162" s="192" t="s">
        <v>412</v>
      </c>
      <c r="E162" s="31">
        <v>127</v>
      </c>
      <c r="F162" s="125"/>
      <c r="G162" s="124"/>
      <c r="H162" s="124"/>
      <c r="I162" s="124"/>
      <c r="J162" s="124"/>
      <c r="K162" s="124"/>
      <c r="L162" s="124"/>
      <c r="M162" s="124"/>
      <c r="N162" s="124"/>
      <c r="O162" s="124"/>
      <c r="P162" s="124"/>
      <c r="Q162" s="124"/>
      <c r="R162" s="124"/>
      <c r="S162" s="124"/>
      <c r="T162" s="124"/>
      <c r="U162" s="124"/>
      <c r="V162" s="124"/>
      <c r="W162" s="124"/>
      <c r="X162" s="124"/>
      <c r="Y162" s="124"/>
      <c r="Z162" s="124"/>
      <c r="AA162" s="79">
        <f>SUM(G162:Z162)</f>
        <v>0</v>
      </c>
      <c r="AB162" s="64">
        <f t="shared" si="30"/>
        <v>0</v>
      </c>
    </row>
    <row r="163" spans="1:28" s="60" customFormat="1" ht="13.5" customHeight="1" outlineLevel="1">
      <c r="A163"/>
      <c r="B163" s="70">
        <v>1831</v>
      </c>
      <c r="C163" s="68">
        <v>5100</v>
      </c>
      <c r="D163" s="192" t="s">
        <v>78</v>
      </c>
      <c r="E163" s="31">
        <v>86</v>
      </c>
      <c r="F163" s="113" t="s">
        <v>243</v>
      </c>
      <c r="G163" s="119"/>
      <c r="H163" s="119"/>
      <c r="I163" s="119"/>
      <c r="J163" s="119"/>
      <c r="K163" s="119"/>
      <c r="L163" s="119"/>
      <c r="M163" s="119"/>
      <c r="N163" s="119"/>
      <c r="O163" s="119"/>
      <c r="P163" s="119"/>
      <c r="Q163" s="119"/>
      <c r="R163" s="119"/>
      <c r="S163" s="119"/>
      <c r="T163" s="119"/>
      <c r="U163" s="119"/>
      <c r="V163" s="119"/>
      <c r="W163" s="119"/>
      <c r="X163" s="119"/>
      <c r="Y163" s="119"/>
      <c r="Z163" s="119"/>
      <c r="AA163" s="79">
        <f t="shared" si="27"/>
        <v>0</v>
      </c>
      <c r="AB163" s="21">
        <f t="shared" si="30"/>
        <v>0</v>
      </c>
    </row>
    <row r="164" spans="1:28" s="60" customFormat="1" ht="13.5" customHeight="1" outlineLevel="1">
      <c r="A164"/>
      <c r="B164" s="70">
        <v>1832</v>
      </c>
      <c r="C164" s="68">
        <v>5000</v>
      </c>
      <c r="D164" s="192" t="s">
        <v>79</v>
      </c>
      <c r="E164" s="31">
        <v>86</v>
      </c>
      <c r="F164" s="125" t="s">
        <v>244</v>
      </c>
      <c r="G164" s="119"/>
      <c r="H164" s="119"/>
      <c r="I164" s="119"/>
      <c r="J164" s="119"/>
      <c r="K164" s="119"/>
      <c r="L164" s="119"/>
      <c r="M164" s="119"/>
      <c r="N164" s="119"/>
      <c r="O164" s="119"/>
      <c r="P164" s="119"/>
      <c r="Q164" s="119"/>
      <c r="R164" s="119"/>
      <c r="S164" s="119"/>
      <c r="T164" s="119"/>
      <c r="U164" s="119"/>
      <c r="V164" s="119"/>
      <c r="W164" s="119"/>
      <c r="X164" s="119"/>
      <c r="Y164" s="119"/>
      <c r="Z164" s="119"/>
      <c r="AA164" s="79">
        <f t="shared" si="27"/>
        <v>0</v>
      </c>
      <c r="AB164" s="21">
        <f t="shared" si="30"/>
        <v>0</v>
      </c>
    </row>
    <row r="165" spans="1:28" s="60" customFormat="1" ht="13.5" customHeight="1" outlineLevel="1">
      <c r="A165"/>
      <c r="B165" s="70">
        <v>1830</v>
      </c>
      <c r="C165" s="68">
        <v>5200</v>
      </c>
      <c r="D165" s="192" t="s">
        <v>75</v>
      </c>
      <c r="E165" s="31">
        <v>92</v>
      </c>
      <c r="F165" s="113" t="s">
        <v>245</v>
      </c>
      <c r="G165" s="119"/>
      <c r="H165" s="119"/>
      <c r="I165" s="119"/>
      <c r="J165" s="119"/>
      <c r="K165" s="119"/>
      <c r="L165" s="119"/>
      <c r="M165" s="119"/>
      <c r="N165" s="119"/>
      <c r="O165" s="119"/>
      <c r="P165" s="119"/>
      <c r="Q165" s="119"/>
      <c r="R165" s="119"/>
      <c r="S165" s="119"/>
      <c r="T165" s="119"/>
      <c r="U165" s="119"/>
      <c r="V165" s="119"/>
      <c r="W165" s="119"/>
      <c r="X165" s="119"/>
      <c r="Y165" s="119"/>
      <c r="Z165" s="119"/>
      <c r="AA165" s="79">
        <f t="shared" si="27"/>
        <v>0</v>
      </c>
      <c r="AB165" s="21">
        <f t="shared" si="28"/>
        <v>0</v>
      </c>
    </row>
    <row r="166" spans="1:28" s="60" customFormat="1" ht="13.5" customHeight="1">
      <c r="B166" s="70"/>
      <c r="C166" s="68"/>
      <c r="D166" s="65" t="s">
        <v>210</v>
      </c>
      <c r="E166" s="65"/>
      <c r="F166" s="74"/>
      <c r="G166" s="88"/>
      <c r="H166" s="88"/>
      <c r="I166" s="88"/>
      <c r="J166" s="88"/>
      <c r="K166" s="88"/>
      <c r="L166" s="88"/>
      <c r="M166" s="88"/>
      <c r="N166" s="88"/>
      <c r="O166" s="88"/>
      <c r="P166" s="88"/>
      <c r="Q166" s="88"/>
      <c r="R166" s="88"/>
      <c r="S166" s="88"/>
      <c r="T166" s="88"/>
      <c r="U166" s="88"/>
      <c r="V166" s="88"/>
      <c r="W166" s="88"/>
      <c r="X166" s="88"/>
      <c r="Y166" s="88"/>
      <c r="Z166" s="88"/>
      <c r="AA166" s="80"/>
      <c r="AB166" s="64"/>
    </row>
    <row r="167" spans="1:28" ht="13.5" customHeight="1" outlineLevel="1">
      <c r="A167" s="60"/>
      <c r="B167" s="70"/>
      <c r="C167" s="68"/>
      <c r="D167" s="192" t="s">
        <v>211</v>
      </c>
      <c r="E167" s="31">
        <v>35</v>
      </c>
      <c r="F167" s="113"/>
      <c r="G167" s="119"/>
      <c r="H167" s="119"/>
      <c r="I167" s="119"/>
      <c r="J167" s="119"/>
      <c r="K167" s="119"/>
      <c r="L167" s="119"/>
      <c r="M167" s="119"/>
      <c r="N167" s="119"/>
      <c r="O167" s="119"/>
      <c r="P167" s="119"/>
      <c r="Q167" s="119"/>
      <c r="R167" s="119"/>
      <c r="S167" s="119"/>
      <c r="T167" s="119"/>
      <c r="U167" s="119"/>
      <c r="V167" s="119"/>
      <c r="W167" s="119"/>
      <c r="X167" s="119"/>
      <c r="Y167" s="119"/>
      <c r="Z167" s="119"/>
      <c r="AA167" s="79">
        <f>SUM(G167:Z167)</f>
        <v>0</v>
      </c>
      <c r="AB167" s="64">
        <f>AA167*E167</f>
        <v>0</v>
      </c>
    </row>
    <row r="168" spans="1:28" ht="13.5" customHeight="1" outlineLevel="1">
      <c r="A168" s="60"/>
      <c r="B168" s="70"/>
      <c r="C168" s="68"/>
      <c r="D168" s="192" t="s">
        <v>212</v>
      </c>
      <c r="E168" s="31">
        <v>30</v>
      </c>
      <c r="F168" s="113"/>
      <c r="G168" s="119"/>
      <c r="H168" s="119"/>
      <c r="I168" s="119"/>
      <c r="J168" s="119"/>
      <c r="K168" s="119"/>
      <c r="L168" s="119"/>
      <c r="M168" s="119"/>
      <c r="N168" s="119"/>
      <c r="O168" s="119"/>
      <c r="P168" s="119"/>
      <c r="Q168" s="119"/>
      <c r="R168" s="119"/>
      <c r="S168" s="119"/>
      <c r="T168" s="119"/>
      <c r="U168" s="119"/>
      <c r="V168" s="119"/>
      <c r="W168" s="119"/>
      <c r="X168" s="119"/>
      <c r="Y168" s="119"/>
      <c r="Z168" s="119"/>
      <c r="AA168" s="79">
        <f>SUM(G168:Z168)</f>
        <v>0</v>
      </c>
      <c r="AB168" s="64">
        <f>AA168*E168</f>
        <v>0</v>
      </c>
    </row>
    <row r="169" spans="1:28" ht="13.5" customHeight="1" outlineLevel="1">
      <c r="A169" s="60"/>
      <c r="B169" s="70"/>
      <c r="C169" s="68"/>
      <c r="D169" s="192" t="s">
        <v>213</v>
      </c>
      <c r="E169" s="31">
        <v>37</v>
      </c>
      <c r="F169" s="113"/>
      <c r="G169" s="119"/>
      <c r="H169" s="119"/>
      <c r="I169" s="119"/>
      <c r="J169" s="119"/>
      <c r="K169" s="119"/>
      <c r="L169" s="119"/>
      <c r="M169" s="119"/>
      <c r="N169" s="119"/>
      <c r="O169" s="119"/>
      <c r="P169" s="119"/>
      <c r="Q169" s="119"/>
      <c r="R169" s="119"/>
      <c r="S169" s="119"/>
      <c r="T169" s="119"/>
      <c r="U169" s="119"/>
      <c r="V169" s="119"/>
      <c r="W169" s="119"/>
      <c r="X169" s="119"/>
      <c r="Y169" s="119"/>
      <c r="Z169" s="119"/>
      <c r="AA169" s="79">
        <f>SUM(G169:Z169)</f>
        <v>0</v>
      </c>
      <c r="AB169" s="64">
        <f>AA169*E169</f>
        <v>0</v>
      </c>
    </row>
    <row r="170" spans="1:28" ht="13.5" customHeight="1" thickBot="1">
      <c r="D170" s="65" t="s">
        <v>21</v>
      </c>
      <c r="E170" s="65"/>
      <c r="F170" s="25"/>
      <c r="G170" s="88"/>
      <c r="H170" s="88"/>
      <c r="I170" s="88"/>
      <c r="J170" s="88"/>
      <c r="K170" s="88"/>
      <c r="L170" s="88"/>
      <c r="M170" s="88"/>
      <c r="N170" s="88"/>
      <c r="O170" s="88"/>
      <c r="P170" s="88"/>
      <c r="Q170" s="88"/>
      <c r="R170" s="88"/>
      <c r="S170" s="88"/>
      <c r="T170" s="88"/>
      <c r="U170" s="88"/>
      <c r="V170" s="88"/>
      <c r="W170" s="88"/>
      <c r="X170" s="88"/>
      <c r="Y170" s="88"/>
      <c r="Z170" s="88"/>
      <c r="AA170" s="87"/>
    </row>
    <row r="171" spans="1:28" ht="13.5" customHeight="1" outlineLevel="1">
      <c r="D171" s="222" t="s">
        <v>171</v>
      </c>
      <c r="E171" s="223">
        <v>155</v>
      </c>
      <c r="F171" s="271"/>
      <c r="G171" s="252"/>
      <c r="H171" s="252"/>
      <c r="I171" s="252"/>
      <c r="J171" s="252"/>
      <c r="K171" s="252"/>
      <c r="L171" s="252"/>
      <c r="M171" s="252"/>
      <c r="N171" s="252"/>
      <c r="O171" s="252"/>
      <c r="P171" s="252"/>
      <c r="Q171" s="252"/>
      <c r="R171" s="252"/>
      <c r="S171" s="252"/>
      <c r="T171" s="252"/>
      <c r="U171" s="252"/>
      <c r="V171" s="252"/>
      <c r="W171" s="252"/>
      <c r="X171" s="252"/>
      <c r="Y171" s="252"/>
      <c r="Z171" s="252"/>
      <c r="AA171" s="252">
        <f>SUM(G171:Z175)</f>
        <v>0</v>
      </c>
      <c r="AB171" s="262">
        <f>E171*AA171</f>
        <v>0</v>
      </c>
    </row>
    <row r="172" spans="1:28" ht="13.5" customHeight="1" outlineLevel="1">
      <c r="D172" s="295" t="s">
        <v>143</v>
      </c>
      <c r="E172" s="300"/>
      <c r="F172" s="272"/>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62"/>
    </row>
    <row r="173" spans="1:28" ht="13.5" customHeight="1" outlineLevel="1">
      <c r="A173" s="30"/>
      <c r="D173" s="295" t="s">
        <v>126</v>
      </c>
      <c r="E173" s="300"/>
      <c r="F173" s="272"/>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62"/>
    </row>
    <row r="174" spans="1:28" ht="13.5" customHeight="1" outlineLevel="1">
      <c r="D174" s="288" t="s">
        <v>124</v>
      </c>
      <c r="E174" s="289"/>
      <c r="F174" s="272"/>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62"/>
    </row>
    <row r="175" spans="1:28" ht="13.5" customHeight="1" outlineLevel="1" thickBot="1">
      <c r="D175" s="298" t="s">
        <v>92</v>
      </c>
      <c r="E175" s="299"/>
      <c r="F175" s="273"/>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62"/>
    </row>
    <row r="176" spans="1:28" ht="13.5" customHeight="1" outlineLevel="1">
      <c r="D176" s="222" t="s">
        <v>172</v>
      </c>
      <c r="E176" s="223">
        <v>155</v>
      </c>
      <c r="F176" s="271"/>
      <c r="G176" s="252"/>
      <c r="H176" s="252"/>
      <c r="I176" s="252"/>
      <c r="J176" s="252"/>
      <c r="K176" s="252"/>
      <c r="L176" s="252"/>
      <c r="M176" s="252"/>
      <c r="N176" s="252"/>
      <c r="O176" s="252"/>
      <c r="P176" s="252"/>
      <c r="Q176" s="252"/>
      <c r="R176" s="252"/>
      <c r="S176" s="252"/>
      <c r="T176" s="252"/>
      <c r="U176" s="252"/>
      <c r="V176" s="252"/>
      <c r="W176" s="252"/>
      <c r="X176" s="252"/>
      <c r="Y176" s="255"/>
      <c r="Z176" s="255"/>
      <c r="AA176" s="252">
        <f>SUM(G176:Z179)</f>
        <v>0</v>
      </c>
      <c r="AB176" s="262">
        <f>E176*AA176</f>
        <v>0</v>
      </c>
    </row>
    <row r="177" spans="1:28" ht="13.5" customHeight="1" outlineLevel="1">
      <c r="D177" s="295" t="s">
        <v>117</v>
      </c>
      <c r="E177" s="300"/>
      <c r="F177" s="272"/>
      <c r="G177" s="253"/>
      <c r="H177" s="253"/>
      <c r="I177" s="253"/>
      <c r="J177" s="253"/>
      <c r="K177" s="253"/>
      <c r="L177" s="253"/>
      <c r="M177" s="253"/>
      <c r="N177" s="253"/>
      <c r="O177" s="253"/>
      <c r="P177" s="253"/>
      <c r="Q177" s="253"/>
      <c r="R177" s="253"/>
      <c r="S177" s="253"/>
      <c r="T177" s="253"/>
      <c r="U177" s="253"/>
      <c r="V177" s="253"/>
      <c r="W177" s="253"/>
      <c r="X177" s="253"/>
      <c r="Y177" s="255"/>
      <c r="Z177" s="255"/>
      <c r="AA177" s="253"/>
      <c r="AB177" s="262"/>
    </row>
    <row r="178" spans="1:28" ht="13.5" customHeight="1" outlineLevel="1">
      <c r="D178" s="288" t="s">
        <v>47</v>
      </c>
      <c r="E178" s="289"/>
      <c r="F178" s="272"/>
      <c r="G178" s="253"/>
      <c r="H178" s="253"/>
      <c r="I178" s="253"/>
      <c r="J178" s="253"/>
      <c r="K178" s="253"/>
      <c r="L178" s="253"/>
      <c r="M178" s="253"/>
      <c r="N178" s="253"/>
      <c r="O178" s="253"/>
      <c r="P178" s="253"/>
      <c r="Q178" s="253"/>
      <c r="R178" s="253"/>
      <c r="S178" s="253"/>
      <c r="T178" s="253"/>
      <c r="U178" s="253"/>
      <c r="V178" s="253"/>
      <c r="W178" s="253"/>
      <c r="X178" s="253"/>
      <c r="Y178" s="255"/>
      <c r="Z178" s="255"/>
      <c r="AA178" s="253"/>
      <c r="AB178" s="262"/>
    </row>
    <row r="179" spans="1:28" ht="13.5" customHeight="1" outlineLevel="1" thickBot="1">
      <c r="D179" s="298" t="s">
        <v>22</v>
      </c>
      <c r="E179" s="299"/>
      <c r="F179" s="273"/>
      <c r="G179" s="254"/>
      <c r="H179" s="254"/>
      <c r="I179" s="254"/>
      <c r="J179" s="254"/>
      <c r="K179" s="254"/>
      <c r="L179" s="254"/>
      <c r="M179" s="254"/>
      <c r="N179" s="254"/>
      <c r="O179" s="254"/>
      <c r="P179" s="254"/>
      <c r="Q179" s="254"/>
      <c r="R179" s="254"/>
      <c r="S179" s="254"/>
      <c r="T179" s="254"/>
      <c r="U179" s="254"/>
      <c r="V179" s="254"/>
      <c r="W179" s="254"/>
      <c r="X179" s="254"/>
      <c r="Y179" s="255"/>
      <c r="Z179" s="255"/>
      <c r="AA179" s="254"/>
      <c r="AB179" s="262"/>
    </row>
    <row r="180" spans="1:28" s="60" customFormat="1" ht="13.5" customHeight="1" outlineLevel="1">
      <c r="D180" s="222" t="s">
        <v>466</v>
      </c>
      <c r="E180" s="223">
        <v>205</v>
      </c>
      <c r="F180" s="271"/>
      <c r="G180" s="252"/>
      <c r="H180" s="252"/>
      <c r="I180" s="252"/>
      <c r="J180" s="252"/>
      <c r="K180" s="252"/>
      <c r="L180" s="252"/>
      <c r="M180" s="252"/>
      <c r="N180" s="252"/>
      <c r="O180" s="252"/>
      <c r="P180" s="252"/>
      <c r="Q180" s="252"/>
      <c r="R180" s="252"/>
      <c r="S180" s="252"/>
      <c r="T180" s="252"/>
      <c r="U180" s="252"/>
      <c r="V180" s="252"/>
      <c r="W180" s="252"/>
      <c r="X180" s="252"/>
      <c r="Y180" s="255"/>
      <c r="Z180" s="255"/>
      <c r="AA180" s="252">
        <f>SUM(G180:Z185)</f>
        <v>0</v>
      </c>
      <c r="AB180" s="262">
        <f>E180*AA180</f>
        <v>0</v>
      </c>
    </row>
    <row r="181" spans="1:28" s="60" customFormat="1" ht="13.5" customHeight="1" outlineLevel="1">
      <c r="D181" s="284" t="s">
        <v>52</v>
      </c>
      <c r="E181" s="285"/>
      <c r="F181" s="272"/>
      <c r="G181" s="253"/>
      <c r="H181" s="253"/>
      <c r="I181" s="253"/>
      <c r="J181" s="253"/>
      <c r="K181" s="253"/>
      <c r="L181" s="253"/>
      <c r="M181" s="253"/>
      <c r="N181" s="253"/>
      <c r="O181" s="253"/>
      <c r="P181" s="253"/>
      <c r="Q181" s="253"/>
      <c r="R181" s="253"/>
      <c r="S181" s="253"/>
      <c r="T181" s="253"/>
      <c r="U181" s="253"/>
      <c r="V181" s="253"/>
      <c r="W181" s="253"/>
      <c r="X181" s="253"/>
      <c r="Y181" s="255"/>
      <c r="Z181" s="255"/>
      <c r="AA181" s="253"/>
      <c r="AB181" s="262"/>
    </row>
    <row r="182" spans="1:28" s="60" customFormat="1" ht="13.5" customHeight="1" outlineLevel="1">
      <c r="D182" s="286" t="s">
        <v>116</v>
      </c>
      <c r="E182" s="287"/>
      <c r="F182" s="272"/>
      <c r="G182" s="253"/>
      <c r="H182" s="253"/>
      <c r="I182" s="253"/>
      <c r="J182" s="253"/>
      <c r="K182" s="253"/>
      <c r="L182" s="253"/>
      <c r="M182" s="253"/>
      <c r="N182" s="253"/>
      <c r="O182" s="253"/>
      <c r="P182" s="253"/>
      <c r="Q182" s="253"/>
      <c r="R182" s="253"/>
      <c r="S182" s="253"/>
      <c r="T182" s="253"/>
      <c r="U182" s="253"/>
      <c r="V182" s="253"/>
      <c r="W182" s="253"/>
      <c r="X182" s="253"/>
      <c r="Y182" s="255"/>
      <c r="Z182" s="255"/>
      <c r="AA182" s="253"/>
      <c r="AB182" s="262"/>
    </row>
    <row r="183" spans="1:28" s="60" customFormat="1" ht="13.5" customHeight="1" outlineLevel="1">
      <c r="D183" s="288" t="s">
        <v>14</v>
      </c>
      <c r="E183" s="289"/>
      <c r="F183" s="272"/>
      <c r="G183" s="253"/>
      <c r="H183" s="253"/>
      <c r="I183" s="253"/>
      <c r="J183" s="253"/>
      <c r="K183" s="253"/>
      <c r="L183" s="253"/>
      <c r="M183" s="253"/>
      <c r="N183" s="253"/>
      <c r="O183" s="253"/>
      <c r="P183" s="253"/>
      <c r="Q183" s="253"/>
      <c r="R183" s="253"/>
      <c r="S183" s="253"/>
      <c r="T183" s="253"/>
      <c r="U183" s="253"/>
      <c r="V183" s="253"/>
      <c r="W183" s="253"/>
      <c r="X183" s="253"/>
      <c r="Y183" s="255"/>
      <c r="Z183" s="255"/>
      <c r="AA183" s="253"/>
      <c r="AB183" s="262"/>
    </row>
    <row r="184" spans="1:28" s="60" customFormat="1" ht="13.5" customHeight="1" outlineLevel="1">
      <c r="D184" s="286" t="s">
        <v>114</v>
      </c>
      <c r="E184" s="287"/>
      <c r="F184" s="272"/>
      <c r="G184" s="253"/>
      <c r="H184" s="253"/>
      <c r="I184" s="253"/>
      <c r="J184" s="253"/>
      <c r="K184" s="253"/>
      <c r="L184" s="253"/>
      <c r="M184" s="253"/>
      <c r="N184" s="253"/>
      <c r="O184" s="253"/>
      <c r="P184" s="253"/>
      <c r="Q184" s="253"/>
      <c r="R184" s="253"/>
      <c r="S184" s="253"/>
      <c r="T184" s="253"/>
      <c r="U184" s="253"/>
      <c r="V184" s="253"/>
      <c r="W184" s="253"/>
      <c r="X184" s="253"/>
      <c r="Y184" s="255"/>
      <c r="Z184" s="255"/>
      <c r="AA184" s="253"/>
      <c r="AB184" s="262"/>
    </row>
    <row r="185" spans="1:28" s="60" customFormat="1" ht="13.5" customHeight="1" outlineLevel="1" thickBot="1">
      <c r="D185" s="269" t="s">
        <v>22</v>
      </c>
      <c r="E185" s="270"/>
      <c r="F185" s="273"/>
      <c r="G185" s="254"/>
      <c r="H185" s="254"/>
      <c r="I185" s="254"/>
      <c r="J185" s="254"/>
      <c r="K185" s="254"/>
      <c r="L185" s="254"/>
      <c r="M185" s="254"/>
      <c r="N185" s="254"/>
      <c r="O185" s="254"/>
      <c r="P185" s="254"/>
      <c r="Q185" s="254"/>
      <c r="R185" s="254"/>
      <c r="S185" s="254"/>
      <c r="T185" s="254"/>
      <c r="U185" s="254"/>
      <c r="V185" s="254"/>
      <c r="W185" s="254"/>
      <c r="X185" s="254"/>
      <c r="Y185" s="255"/>
      <c r="Z185" s="255"/>
      <c r="AA185" s="254"/>
      <c r="AB185" s="262"/>
    </row>
    <row r="186" spans="1:28" ht="13.5" customHeight="1" outlineLevel="1">
      <c r="D186" s="222" t="s">
        <v>173</v>
      </c>
      <c r="E186" s="223">
        <v>240</v>
      </c>
      <c r="F186" s="271"/>
      <c r="G186" s="252"/>
      <c r="H186" s="252"/>
      <c r="I186" s="252"/>
      <c r="J186" s="252"/>
      <c r="K186" s="252"/>
      <c r="L186" s="252"/>
      <c r="M186" s="252"/>
      <c r="N186" s="252"/>
      <c r="O186" s="252"/>
      <c r="P186" s="252"/>
      <c r="Q186" s="252"/>
      <c r="R186" s="252"/>
      <c r="S186" s="252"/>
      <c r="T186" s="252"/>
      <c r="U186" s="252"/>
      <c r="V186" s="252"/>
      <c r="W186" s="252"/>
      <c r="X186" s="252"/>
      <c r="Y186" s="255"/>
      <c r="Z186" s="255"/>
      <c r="AA186" s="252">
        <f>SUM(G186:Z192)</f>
        <v>0</v>
      </c>
      <c r="AB186" s="262">
        <f>E186*AA186</f>
        <v>0</v>
      </c>
    </row>
    <row r="187" spans="1:28" ht="13.5" customHeight="1" outlineLevel="1">
      <c r="D187" s="284" t="s">
        <v>52</v>
      </c>
      <c r="E187" s="285"/>
      <c r="F187" s="272"/>
      <c r="G187" s="253"/>
      <c r="H187" s="253"/>
      <c r="I187" s="253"/>
      <c r="J187" s="253"/>
      <c r="K187" s="253"/>
      <c r="L187" s="253"/>
      <c r="M187" s="253"/>
      <c r="N187" s="253"/>
      <c r="O187" s="253"/>
      <c r="P187" s="253"/>
      <c r="Q187" s="253"/>
      <c r="R187" s="253"/>
      <c r="S187" s="253"/>
      <c r="T187" s="253"/>
      <c r="U187" s="253"/>
      <c r="V187" s="253"/>
      <c r="W187" s="253"/>
      <c r="X187" s="253"/>
      <c r="Y187" s="255"/>
      <c r="Z187" s="255"/>
      <c r="AA187" s="253"/>
      <c r="AB187" s="262"/>
    </row>
    <row r="188" spans="1:28" ht="13.5" customHeight="1" outlineLevel="1">
      <c r="D188" s="286" t="s">
        <v>116</v>
      </c>
      <c r="E188" s="287"/>
      <c r="F188" s="272"/>
      <c r="G188" s="253"/>
      <c r="H188" s="253"/>
      <c r="I188" s="253"/>
      <c r="J188" s="253"/>
      <c r="K188" s="253"/>
      <c r="L188" s="253"/>
      <c r="M188" s="253"/>
      <c r="N188" s="253"/>
      <c r="O188" s="253"/>
      <c r="P188" s="253"/>
      <c r="Q188" s="253"/>
      <c r="R188" s="253"/>
      <c r="S188" s="253"/>
      <c r="T188" s="253"/>
      <c r="U188" s="253"/>
      <c r="V188" s="253"/>
      <c r="W188" s="253"/>
      <c r="X188" s="253"/>
      <c r="Y188" s="255"/>
      <c r="Z188" s="255"/>
      <c r="AA188" s="253"/>
      <c r="AB188" s="262"/>
    </row>
    <row r="189" spans="1:28" s="30" customFormat="1" ht="13.5" customHeight="1" outlineLevel="1">
      <c r="A189"/>
      <c r="B189" s="41"/>
      <c r="C189" s="41"/>
      <c r="D189" s="288" t="s">
        <v>14</v>
      </c>
      <c r="E189" s="289"/>
      <c r="F189" s="272"/>
      <c r="G189" s="253"/>
      <c r="H189" s="253"/>
      <c r="I189" s="253"/>
      <c r="J189" s="253"/>
      <c r="K189" s="253"/>
      <c r="L189" s="253"/>
      <c r="M189" s="253"/>
      <c r="N189" s="253"/>
      <c r="O189" s="253"/>
      <c r="P189" s="253"/>
      <c r="Q189" s="253"/>
      <c r="R189" s="253"/>
      <c r="S189" s="253"/>
      <c r="T189" s="253"/>
      <c r="U189" s="253"/>
      <c r="V189" s="253"/>
      <c r="W189" s="253"/>
      <c r="X189" s="253"/>
      <c r="Y189" s="255"/>
      <c r="Z189" s="255"/>
      <c r="AA189" s="253"/>
      <c r="AB189" s="262"/>
    </row>
    <row r="190" spans="1:28" ht="13.5" customHeight="1" outlineLevel="1">
      <c r="D190" s="286" t="s">
        <v>114</v>
      </c>
      <c r="E190" s="287"/>
      <c r="F190" s="272"/>
      <c r="G190" s="253"/>
      <c r="H190" s="253"/>
      <c r="I190" s="253"/>
      <c r="J190" s="253"/>
      <c r="K190" s="253"/>
      <c r="L190" s="253"/>
      <c r="M190" s="253"/>
      <c r="N190" s="253"/>
      <c r="O190" s="253"/>
      <c r="P190" s="253"/>
      <c r="Q190" s="253"/>
      <c r="R190" s="253"/>
      <c r="S190" s="253"/>
      <c r="T190" s="253"/>
      <c r="U190" s="253"/>
      <c r="V190" s="253"/>
      <c r="W190" s="253"/>
      <c r="X190" s="253"/>
      <c r="Y190" s="255"/>
      <c r="Z190" s="255"/>
      <c r="AA190" s="253"/>
      <c r="AB190" s="262"/>
    </row>
    <row r="191" spans="1:28" ht="13.5" customHeight="1" outlineLevel="1">
      <c r="D191" s="286" t="s">
        <v>207</v>
      </c>
      <c r="E191" s="287"/>
      <c r="F191" s="272"/>
      <c r="G191" s="253"/>
      <c r="H191" s="253"/>
      <c r="I191" s="253"/>
      <c r="J191" s="253"/>
      <c r="K191" s="253"/>
      <c r="L191" s="253"/>
      <c r="M191" s="253"/>
      <c r="N191" s="253"/>
      <c r="O191" s="253"/>
      <c r="P191" s="253"/>
      <c r="Q191" s="253"/>
      <c r="R191" s="253"/>
      <c r="S191" s="253"/>
      <c r="T191" s="253"/>
      <c r="U191" s="253"/>
      <c r="V191" s="253"/>
      <c r="W191" s="253"/>
      <c r="X191" s="253"/>
      <c r="Y191" s="255"/>
      <c r="Z191" s="255"/>
      <c r="AA191" s="253"/>
      <c r="AB191" s="262"/>
    </row>
    <row r="192" spans="1:28" ht="13.5" customHeight="1" outlineLevel="1" thickBot="1">
      <c r="D192" s="269" t="s">
        <v>22</v>
      </c>
      <c r="E192" s="270"/>
      <c r="F192" s="273"/>
      <c r="G192" s="254"/>
      <c r="H192" s="254"/>
      <c r="I192" s="254"/>
      <c r="J192" s="254"/>
      <c r="K192" s="254"/>
      <c r="L192" s="254"/>
      <c r="M192" s="254"/>
      <c r="N192" s="254"/>
      <c r="O192" s="254"/>
      <c r="P192" s="254"/>
      <c r="Q192" s="254"/>
      <c r="R192" s="254"/>
      <c r="S192" s="254"/>
      <c r="T192" s="254"/>
      <c r="U192" s="254"/>
      <c r="V192" s="254"/>
      <c r="W192" s="254"/>
      <c r="X192" s="254"/>
      <c r="Y192" s="255"/>
      <c r="Z192" s="255"/>
      <c r="AA192" s="254"/>
      <c r="AB192" s="262"/>
    </row>
    <row r="193" spans="1:29" s="60" customFormat="1" ht="13.5" customHeight="1" outlineLevel="1">
      <c r="D193" s="7" t="s">
        <v>467</v>
      </c>
      <c r="E193" s="13">
        <v>230</v>
      </c>
      <c r="F193" s="271"/>
      <c r="G193" s="252"/>
      <c r="H193" s="252"/>
      <c r="I193" s="252"/>
      <c r="J193" s="252"/>
      <c r="K193" s="252"/>
      <c r="L193" s="252"/>
      <c r="M193" s="252"/>
      <c r="N193" s="252"/>
      <c r="O193" s="252"/>
      <c r="P193" s="252"/>
      <c r="Q193" s="252"/>
      <c r="R193" s="252"/>
      <c r="S193" s="252"/>
      <c r="T193" s="252"/>
      <c r="U193" s="252"/>
      <c r="V193" s="252"/>
      <c r="W193" s="252"/>
      <c r="X193" s="252"/>
      <c r="Y193" s="255"/>
      <c r="Z193" s="255"/>
      <c r="AA193" s="252">
        <f>SUM(G193:Z198)</f>
        <v>0</v>
      </c>
      <c r="AB193" s="262">
        <f>E193*AA193</f>
        <v>0</v>
      </c>
    </row>
    <row r="194" spans="1:29" s="60" customFormat="1" ht="13.5" customHeight="1" outlineLevel="1">
      <c r="D194" s="308" t="s">
        <v>112</v>
      </c>
      <c r="E194" s="309"/>
      <c r="F194" s="272"/>
      <c r="G194" s="253"/>
      <c r="H194" s="253"/>
      <c r="I194" s="253"/>
      <c r="J194" s="253"/>
      <c r="K194" s="253"/>
      <c r="L194" s="253"/>
      <c r="M194" s="253"/>
      <c r="N194" s="253"/>
      <c r="O194" s="253"/>
      <c r="P194" s="253"/>
      <c r="Q194" s="253"/>
      <c r="R194" s="253"/>
      <c r="S194" s="253"/>
      <c r="T194" s="253"/>
      <c r="U194" s="253"/>
      <c r="V194" s="253"/>
      <c r="W194" s="253"/>
      <c r="X194" s="253"/>
      <c r="Y194" s="255"/>
      <c r="Z194" s="255"/>
      <c r="AA194" s="253"/>
      <c r="AB194" s="262"/>
    </row>
    <row r="195" spans="1:29" s="60" customFormat="1" ht="13.5" customHeight="1" outlineLevel="1">
      <c r="D195" s="258" t="s">
        <v>115</v>
      </c>
      <c r="E195" s="259"/>
      <c r="F195" s="272"/>
      <c r="G195" s="253"/>
      <c r="H195" s="253"/>
      <c r="I195" s="253"/>
      <c r="J195" s="253"/>
      <c r="K195" s="253"/>
      <c r="L195" s="253"/>
      <c r="M195" s="253"/>
      <c r="N195" s="253"/>
      <c r="O195" s="253"/>
      <c r="P195" s="253"/>
      <c r="Q195" s="253"/>
      <c r="R195" s="253"/>
      <c r="S195" s="253"/>
      <c r="T195" s="253"/>
      <c r="U195" s="253"/>
      <c r="V195" s="253"/>
      <c r="W195" s="253"/>
      <c r="X195" s="253"/>
      <c r="Y195" s="255"/>
      <c r="Z195" s="255"/>
      <c r="AA195" s="253"/>
      <c r="AB195" s="262"/>
    </row>
    <row r="196" spans="1:29" s="60" customFormat="1" ht="13.5" customHeight="1" outlineLevel="1">
      <c r="D196" s="258" t="s">
        <v>16</v>
      </c>
      <c r="E196" s="259"/>
      <c r="F196" s="272"/>
      <c r="G196" s="253"/>
      <c r="H196" s="253"/>
      <c r="I196" s="253"/>
      <c r="J196" s="253"/>
      <c r="K196" s="253"/>
      <c r="L196" s="253"/>
      <c r="M196" s="253"/>
      <c r="N196" s="253"/>
      <c r="O196" s="253"/>
      <c r="P196" s="253"/>
      <c r="Q196" s="253"/>
      <c r="R196" s="253"/>
      <c r="S196" s="253"/>
      <c r="T196" s="253"/>
      <c r="U196" s="253"/>
      <c r="V196" s="253"/>
      <c r="W196" s="253"/>
      <c r="X196" s="253"/>
      <c r="Y196" s="255"/>
      <c r="Z196" s="255"/>
      <c r="AA196" s="253"/>
      <c r="AB196" s="262"/>
    </row>
    <row r="197" spans="1:29" s="60" customFormat="1" ht="13.5" customHeight="1" outlineLevel="1">
      <c r="D197" s="263" t="s">
        <v>437</v>
      </c>
      <c r="E197" s="264"/>
      <c r="F197" s="272"/>
      <c r="G197" s="253"/>
      <c r="H197" s="253"/>
      <c r="I197" s="253"/>
      <c r="J197" s="253"/>
      <c r="K197" s="253"/>
      <c r="L197" s="253"/>
      <c r="M197" s="253"/>
      <c r="N197" s="253"/>
      <c r="O197" s="253"/>
      <c r="P197" s="253"/>
      <c r="Q197" s="253"/>
      <c r="R197" s="253"/>
      <c r="S197" s="253"/>
      <c r="T197" s="253"/>
      <c r="U197" s="253"/>
      <c r="V197" s="253"/>
      <c r="W197" s="253"/>
      <c r="X197" s="253"/>
      <c r="Y197" s="255"/>
      <c r="Z197" s="255"/>
      <c r="AA197" s="253"/>
      <c r="AB197" s="262"/>
    </row>
    <row r="198" spans="1:29" s="60" customFormat="1" ht="13.5" customHeight="1" outlineLevel="1" thickBot="1">
      <c r="D198" s="269" t="s">
        <v>22</v>
      </c>
      <c r="E198" s="270"/>
      <c r="F198" s="273"/>
      <c r="G198" s="254"/>
      <c r="H198" s="254"/>
      <c r="I198" s="254"/>
      <c r="J198" s="254"/>
      <c r="K198" s="254"/>
      <c r="L198" s="254"/>
      <c r="M198" s="254"/>
      <c r="N198" s="254"/>
      <c r="O198" s="254"/>
      <c r="P198" s="254"/>
      <c r="Q198" s="254"/>
      <c r="R198" s="254"/>
      <c r="S198" s="254"/>
      <c r="T198" s="254"/>
      <c r="U198" s="254"/>
      <c r="V198" s="254"/>
      <c r="W198" s="254"/>
      <c r="X198" s="254"/>
      <c r="Y198" s="255"/>
      <c r="Z198" s="255"/>
      <c r="AA198" s="254"/>
      <c r="AB198" s="262"/>
    </row>
    <row r="199" spans="1:29" ht="13.5" customHeight="1" outlineLevel="1">
      <c r="D199" s="7" t="s">
        <v>174</v>
      </c>
      <c r="E199" s="13">
        <v>265</v>
      </c>
      <c r="F199" s="271"/>
      <c r="G199" s="252"/>
      <c r="H199" s="252"/>
      <c r="I199" s="252"/>
      <c r="J199" s="252"/>
      <c r="K199" s="252"/>
      <c r="L199" s="252"/>
      <c r="M199" s="252"/>
      <c r="N199" s="252"/>
      <c r="O199" s="252"/>
      <c r="P199" s="252"/>
      <c r="Q199" s="252"/>
      <c r="R199" s="252"/>
      <c r="S199" s="252"/>
      <c r="T199" s="252"/>
      <c r="U199" s="252"/>
      <c r="V199" s="252"/>
      <c r="W199" s="252"/>
      <c r="X199" s="252"/>
      <c r="Y199" s="255"/>
      <c r="Z199" s="255"/>
      <c r="AA199" s="252">
        <f>SUM(G199:Z205)</f>
        <v>0</v>
      </c>
      <c r="AB199" s="262">
        <f>E199*AA199</f>
        <v>0</v>
      </c>
    </row>
    <row r="200" spans="1:29" ht="13.5" customHeight="1" outlineLevel="1">
      <c r="D200" s="308" t="s">
        <v>112</v>
      </c>
      <c r="E200" s="309"/>
      <c r="F200" s="272"/>
      <c r="G200" s="253"/>
      <c r="H200" s="253"/>
      <c r="I200" s="253"/>
      <c r="J200" s="253"/>
      <c r="K200" s="253"/>
      <c r="L200" s="253"/>
      <c r="M200" s="253"/>
      <c r="N200" s="253"/>
      <c r="O200" s="253"/>
      <c r="P200" s="253"/>
      <c r="Q200" s="253"/>
      <c r="R200" s="253"/>
      <c r="S200" s="253"/>
      <c r="T200" s="253"/>
      <c r="U200" s="253"/>
      <c r="V200" s="253"/>
      <c r="W200" s="253"/>
      <c r="X200" s="253"/>
      <c r="Y200" s="255"/>
      <c r="Z200" s="255"/>
      <c r="AA200" s="253"/>
      <c r="AB200" s="262"/>
    </row>
    <row r="201" spans="1:29" ht="13.5" customHeight="1" outlineLevel="1">
      <c r="D201" s="258" t="s">
        <v>115</v>
      </c>
      <c r="E201" s="259"/>
      <c r="F201" s="272"/>
      <c r="G201" s="253"/>
      <c r="H201" s="253"/>
      <c r="I201" s="253"/>
      <c r="J201" s="253"/>
      <c r="K201" s="253"/>
      <c r="L201" s="253"/>
      <c r="M201" s="253"/>
      <c r="N201" s="253"/>
      <c r="O201" s="253"/>
      <c r="P201" s="253"/>
      <c r="Q201" s="253"/>
      <c r="R201" s="253"/>
      <c r="S201" s="253"/>
      <c r="T201" s="253"/>
      <c r="U201" s="253"/>
      <c r="V201" s="253"/>
      <c r="W201" s="253"/>
      <c r="X201" s="253"/>
      <c r="Y201" s="255"/>
      <c r="Z201" s="255"/>
      <c r="AA201" s="253"/>
      <c r="AB201" s="262"/>
    </row>
    <row r="202" spans="1:29" ht="13.5" customHeight="1" outlineLevel="1">
      <c r="D202" s="258" t="s">
        <v>16</v>
      </c>
      <c r="E202" s="259"/>
      <c r="F202" s="272"/>
      <c r="G202" s="253"/>
      <c r="H202" s="253"/>
      <c r="I202" s="253"/>
      <c r="J202" s="253"/>
      <c r="K202" s="253"/>
      <c r="L202" s="253"/>
      <c r="M202" s="253"/>
      <c r="N202" s="253"/>
      <c r="O202" s="253"/>
      <c r="P202" s="253"/>
      <c r="Q202" s="253"/>
      <c r="R202" s="253"/>
      <c r="S202" s="253"/>
      <c r="T202" s="253"/>
      <c r="U202" s="253"/>
      <c r="V202" s="253"/>
      <c r="W202" s="253"/>
      <c r="X202" s="253"/>
      <c r="Y202" s="255"/>
      <c r="Z202" s="255"/>
      <c r="AA202" s="253"/>
      <c r="AB202" s="262"/>
      <c r="AC202" s="60"/>
    </row>
    <row r="203" spans="1:29" ht="13.5" customHeight="1" outlineLevel="1">
      <c r="A203" s="30"/>
      <c r="D203" s="263" t="s">
        <v>437</v>
      </c>
      <c r="E203" s="264"/>
      <c r="F203" s="272"/>
      <c r="G203" s="253"/>
      <c r="H203" s="253"/>
      <c r="I203" s="253"/>
      <c r="J203" s="253"/>
      <c r="K203" s="253"/>
      <c r="L203" s="253"/>
      <c r="M203" s="253"/>
      <c r="N203" s="253"/>
      <c r="O203" s="253"/>
      <c r="P203" s="253"/>
      <c r="Q203" s="253"/>
      <c r="R203" s="253"/>
      <c r="S203" s="253"/>
      <c r="T203" s="253"/>
      <c r="U203" s="253"/>
      <c r="V203" s="253"/>
      <c r="W203" s="253"/>
      <c r="X203" s="253"/>
      <c r="Y203" s="255"/>
      <c r="Z203" s="255"/>
      <c r="AA203" s="253"/>
      <c r="AB203" s="262"/>
    </row>
    <row r="204" spans="1:29" ht="13.5" customHeight="1" outlineLevel="1">
      <c r="D204" s="265" t="s">
        <v>76</v>
      </c>
      <c r="E204" s="266"/>
      <c r="F204" s="272"/>
      <c r="G204" s="253"/>
      <c r="H204" s="253"/>
      <c r="I204" s="253"/>
      <c r="J204" s="253"/>
      <c r="K204" s="253"/>
      <c r="L204" s="253"/>
      <c r="M204" s="253"/>
      <c r="N204" s="253"/>
      <c r="O204" s="253"/>
      <c r="P204" s="253"/>
      <c r="Q204" s="253"/>
      <c r="R204" s="253"/>
      <c r="S204" s="253"/>
      <c r="T204" s="253"/>
      <c r="U204" s="253"/>
      <c r="V204" s="253"/>
      <c r="W204" s="253"/>
      <c r="X204" s="253"/>
      <c r="Y204" s="255"/>
      <c r="Z204" s="255"/>
      <c r="AA204" s="253"/>
      <c r="AB204" s="262"/>
    </row>
    <row r="205" spans="1:29" ht="13.5" customHeight="1" outlineLevel="1" thickBot="1">
      <c r="D205" s="269" t="s">
        <v>22</v>
      </c>
      <c r="E205" s="270"/>
      <c r="F205" s="273"/>
      <c r="G205" s="254"/>
      <c r="H205" s="254"/>
      <c r="I205" s="254"/>
      <c r="J205" s="254"/>
      <c r="K205" s="254"/>
      <c r="L205" s="254"/>
      <c r="M205" s="254"/>
      <c r="N205" s="254"/>
      <c r="O205" s="254"/>
      <c r="P205" s="254"/>
      <c r="Q205" s="254"/>
      <c r="R205" s="254"/>
      <c r="S205" s="254"/>
      <c r="T205" s="254"/>
      <c r="U205" s="254"/>
      <c r="V205" s="254"/>
      <c r="W205" s="254"/>
      <c r="X205" s="254"/>
      <c r="Y205" s="255"/>
      <c r="Z205" s="255"/>
      <c r="AA205" s="254"/>
      <c r="AB205" s="262"/>
    </row>
    <row r="206" spans="1:29">
      <c r="G206" s="87"/>
      <c r="H206" s="87"/>
      <c r="I206" s="87"/>
      <c r="J206" s="87"/>
      <c r="K206" s="87"/>
      <c r="L206" s="87"/>
      <c r="M206" s="87"/>
      <c r="N206" s="87"/>
      <c r="O206" s="87"/>
      <c r="P206" s="87"/>
      <c r="Q206" s="87"/>
      <c r="R206" s="87"/>
      <c r="S206" s="87"/>
      <c r="T206" s="87"/>
      <c r="U206" s="87"/>
      <c r="V206" s="87"/>
      <c r="W206" s="87"/>
      <c r="X206" s="87"/>
      <c r="Y206" s="87"/>
      <c r="Z206" s="87"/>
      <c r="AA206" s="82">
        <f>SUM(G6:Z205)</f>
        <v>0</v>
      </c>
    </row>
    <row r="207" spans="1:29">
      <c r="F207" s="2" t="e">
        <f>SUMPRODUCT(F6:F205,$E$21:$E$205)</f>
        <v>#VALUE!</v>
      </c>
      <c r="G207" s="89">
        <f>SUMPRODUCT(G6:G205,$E$6:$E$205)</f>
        <v>0</v>
      </c>
      <c r="H207" s="89">
        <f>SUMPRODUCT(H6:H205,$E$6:$E$205)</f>
        <v>0</v>
      </c>
      <c r="I207" s="89">
        <f>SUMPRODUCT(I6:I205,$E$6:$E$205)</f>
        <v>0</v>
      </c>
      <c r="J207" s="89">
        <f>SUMPRODUCT(J6:J205,$E$6:$E$205)</f>
        <v>0</v>
      </c>
      <c r="K207" s="89">
        <f>SUMPRODUCT(K6:K205,$E$6:$E$205)</f>
        <v>0</v>
      </c>
      <c r="L207" s="89">
        <f>SUMPRODUCT(L6:L205,$E$6:$E$205)</f>
        <v>0</v>
      </c>
      <c r="M207" s="89">
        <f>SUMPRODUCT(M6:M205,$E$6:$E$205)</f>
        <v>0</v>
      </c>
      <c r="N207" s="89">
        <f>SUMPRODUCT(N6:N205,$E$6:$E$205)</f>
        <v>0</v>
      </c>
      <c r="O207" s="89">
        <f>SUMPRODUCT(O6:O205,$E$6:$E$205)</f>
        <v>0</v>
      </c>
      <c r="P207" s="89">
        <f>SUMPRODUCT(P6:P205,$E$6:$E$205)</f>
        <v>0</v>
      </c>
      <c r="Q207" s="89">
        <f>SUMPRODUCT(Q6:Q205,$E$6:$E$205)</f>
        <v>0</v>
      </c>
      <c r="R207" s="89">
        <f>SUMPRODUCT(R6:R205,$E$6:$E$205)</f>
        <v>0</v>
      </c>
      <c r="S207" s="89">
        <f>SUMPRODUCT(S6:S205,$E$6:$E$205)</f>
        <v>0</v>
      </c>
      <c r="T207" s="89">
        <f>SUMPRODUCT(T6:T205,$E$6:$E$205)</f>
        <v>0</v>
      </c>
      <c r="U207" s="89">
        <f>SUMPRODUCT(U6:U205,$E$6:$E$205)</f>
        <v>0</v>
      </c>
      <c r="V207" s="89">
        <f>SUMPRODUCT(V6:V205,$E$6:$E$205)</f>
        <v>0</v>
      </c>
      <c r="W207" s="89">
        <f>SUMPRODUCT(W6:W205,$E$6:$E$205)</f>
        <v>0</v>
      </c>
      <c r="X207" s="89">
        <f>SUMPRODUCT(X6:X205,$E$6:$E$205)</f>
        <v>0</v>
      </c>
      <c r="Y207" s="89">
        <f>SUMPRODUCT(Y6:Y205,$E$6:$E$205)</f>
        <v>0</v>
      </c>
      <c r="Z207" s="89">
        <f>SUMPRODUCT(Z6:Z205,$E$6:$E$205)</f>
        <v>0</v>
      </c>
      <c r="AA207" s="91">
        <f>SUM(AA6:AA205)</f>
        <v>0</v>
      </c>
      <c r="AB207" s="20">
        <f>SUM(AB6:AB205)</f>
        <v>0</v>
      </c>
    </row>
    <row r="208" spans="1:29">
      <c r="AA208" s="78" t="s">
        <v>62</v>
      </c>
    </row>
  </sheetData>
  <protectedRanges>
    <protectedRange sqref="G153:Z155" name="Диапазон1"/>
    <protectedRange sqref="G130:Z130" name="Диапазон1_1"/>
    <protectedRange sqref="G77:Z78" name="Диапазон1_6"/>
    <protectedRange sqref="G67:Z68" name="Диапазон1_5"/>
    <protectedRange sqref="G7:Z7" name="Диапазон1_2"/>
    <protectedRange sqref="G152:Z152" name="Диапазон1_7"/>
    <protectedRange sqref="G59:Z59" name="Диапазон1_3_1"/>
  </protectedRanges>
  <mergeCells count="172">
    <mergeCell ref="AA193:AA198"/>
    <mergeCell ref="AB193:AB198"/>
    <mergeCell ref="D194:E194"/>
    <mergeCell ref="D195:E195"/>
    <mergeCell ref="D196:E196"/>
    <mergeCell ref="D197:E197"/>
    <mergeCell ref="D198:E198"/>
    <mergeCell ref="O193:O198"/>
    <mergeCell ref="P193:P198"/>
    <mergeCell ref="Q193:Q198"/>
    <mergeCell ref="R193:R198"/>
    <mergeCell ref="S193:S198"/>
    <mergeCell ref="T193:T198"/>
    <mergeCell ref="U193:U198"/>
    <mergeCell ref="V193:V198"/>
    <mergeCell ref="W193:W198"/>
    <mergeCell ref="F193:F198"/>
    <mergeCell ref="G193:G198"/>
    <mergeCell ref="H193:H198"/>
    <mergeCell ref="I193:I198"/>
    <mergeCell ref="J193:J198"/>
    <mergeCell ref="K193:K198"/>
    <mergeCell ref="L193:L198"/>
    <mergeCell ref="M193:M198"/>
    <mergeCell ref="N193:N198"/>
    <mergeCell ref="U180:U185"/>
    <mergeCell ref="V180:V185"/>
    <mergeCell ref="W180:W185"/>
    <mergeCell ref="X180:X185"/>
    <mergeCell ref="Y180:Y185"/>
    <mergeCell ref="Z180:Z185"/>
    <mergeCell ref="Y193:Y198"/>
    <mergeCell ref="Z193:Z198"/>
    <mergeCell ref="AA180:AA185"/>
    <mergeCell ref="AB180:AB185"/>
    <mergeCell ref="D181:E181"/>
    <mergeCell ref="D182:E182"/>
    <mergeCell ref="D183:E183"/>
    <mergeCell ref="D184:E184"/>
    <mergeCell ref="D185:E185"/>
    <mergeCell ref="L180:L185"/>
    <mergeCell ref="M180:M185"/>
    <mergeCell ref="N180:N185"/>
    <mergeCell ref="O180:O185"/>
    <mergeCell ref="P180:P185"/>
    <mergeCell ref="Q180:Q185"/>
    <mergeCell ref="R180:R185"/>
    <mergeCell ref="S180:S185"/>
    <mergeCell ref="T180:T185"/>
    <mergeCell ref="T176:T179"/>
    <mergeCell ref="U176:U179"/>
    <mergeCell ref="V176:V179"/>
    <mergeCell ref="W176:W179"/>
    <mergeCell ref="X176:X179"/>
    <mergeCell ref="Q176:Q179"/>
    <mergeCell ref="D1:Z1"/>
    <mergeCell ref="D2:Z2"/>
    <mergeCell ref="D3:Z3"/>
    <mergeCell ref="F176:F179"/>
    <mergeCell ref="G176:G179"/>
    <mergeCell ref="H176:H179"/>
    <mergeCell ref="R176:R179"/>
    <mergeCell ref="S176:S179"/>
    <mergeCell ref="Y176:Y179"/>
    <mergeCell ref="Z176:Z179"/>
    <mergeCell ref="K171:K175"/>
    <mergeCell ref="L171:L175"/>
    <mergeCell ref="M171:M175"/>
    <mergeCell ref="N171:N175"/>
    <mergeCell ref="O171:O175"/>
    <mergeCell ref="F171:F175"/>
    <mergeCell ref="G171:G175"/>
    <mergeCell ref="H171:H175"/>
    <mergeCell ref="AA1:AA3"/>
    <mergeCell ref="AB1:AB3"/>
    <mergeCell ref="AB171:AB175"/>
    <mergeCell ref="AB176:AB179"/>
    <mergeCell ref="AB186:AB192"/>
    <mergeCell ref="AB199:AB205"/>
    <mergeCell ref="U186:U192"/>
    <mergeCell ref="F186:F192"/>
    <mergeCell ref="G186:G192"/>
    <mergeCell ref="H186:H192"/>
    <mergeCell ref="I186:I192"/>
    <mergeCell ref="L186:L192"/>
    <mergeCell ref="M186:M192"/>
    <mergeCell ref="N186:N192"/>
    <mergeCell ref="O186:O192"/>
    <mergeCell ref="R186:R192"/>
    <mergeCell ref="P176:P179"/>
    <mergeCell ref="L176:L179"/>
    <mergeCell ref="M176:M179"/>
    <mergeCell ref="N176:N179"/>
    <mergeCell ref="O176:O179"/>
    <mergeCell ref="Y186:Y192"/>
    <mergeCell ref="Z186:Z192"/>
    <mergeCell ref="W186:W192"/>
    <mergeCell ref="D187:E187"/>
    <mergeCell ref="D188:E188"/>
    <mergeCell ref="J186:J192"/>
    <mergeCell ref="D177:E177"/>
    <mergeCell ref="D179:E179"/>
    <mergeCell ref="K186:K192"/>
    <mergeCell ref="D189:E189"/>
    <mergeCell ref="D190:E190"/>
    <mergeCell ref="D191:E191"/>
    <mergeCell ref="D178:E178"/>
    <mergeCell ref="I176:I179"/>
    <mergeCell ref="J176:J179"/>
    <mergeCell ref="K176:K179"/>
    <mergeCell ref="D192:E192"/>
    <mergeCell ref="F180:F185"/>
    <mergeCell ref="G180:G185"/>
    <mergeCell ref="H180:H185"/>
    <mergeCell ref="I180:I185"/>
    <mergeCell ref="J180:J185"/>
    <mergeCell ref="K180:K185"/>
    <mergeCell ref="W199:W205"/>
    <mergeCell ref="X199:X205"/>
    <mergeCell ref="P199:P205"/>
    <mergeCell ref="Q199:Q205"/>
    <mergeCell ref="R199:R205"/>
    <mergeCell ref="S199:S205"/>
    <mergeCell ref="X186:X192"/>
    <mergeCell ref="V186:V192"/>
    <mergeCell ref="P186:P192"/>
    <mergeCell ref="Q186:Q192"/>
    <mergeCell ref="S186:S192"/>
    <mergeCell ref="T186:T192"/>
    <mergeCell ref="X193:X198"/>
    <mergeCell ref="D201:E201"/>
    <mergeCell ref="D202:E202"/>
    <mergeCell ref="D204:E204"/>
    <mergeCell ref="D205:E205"/>
    <mergeCell ref="T199:T205"/>
    <mergeCell ref="U199:U205"/>
    <mergeCell ref="V199:V205"/>
    <mergeCell ref="D203:E203"/>
    <mergeCell ref="F199:F205"/>
    <mergeCell ref="G199:G205"/>
    <mergeCell ref="H199:H205"/>
    <mergeCell ref="I199:I205"/>
    <mergeCell ref="J199:J205"/>
    <mergeCell ref="K199:K205"/>
    <mergeCell ref="L199:L205"/>
    <mergeCell ref="M199:M205"/>
    <mergeCell ref="N199:N205"/>
    <mergeCell ref="O199:O205"/>
    <mergeCell ref="D173:E173"/>
    <mergeCell ref="AA171:AA175"/>
    <mergeCell ref="AA176:AA179"/>
    <mergeCell ref="AA186:AA192"/>
    <mergeCell ref="AA199:AA205"/>
    <mergeCell ref="Y171:Y175"/>
    <mergeCell ref="Z171:Z175"/>
    <mergeCell ref="D172:E172"/>
    <mergeCell ref="D174:E174"/>
    <mergeCell ref="D175:E175"/>
    <mergeCell ref="I171:I175"/>
    <mergeCell ref="J171:J175"/>
    <mergeCell ref="T171:T175"/>
    <mergeCell ref="U171:U175"/>
    <mergeCell ref="V171:V175"/>
    <mergeCell ref="W171:W175"/>
    <mergeCell ref="X171:X175"/>
    <mergeCell ref="P171:P175"/>
    <mergeCell ref="Q171:Q175"/>
    <mergeCell ref="R171:R175"/>
    <mergeCell ref="S171:S175"/>
    <mergeCell ref="Y199:Y205"/>
    <mergeCell ref="Z199:Z205"/>
    <mergeCell ref="D200:E200"/>
  </mergeCells>
  <conditionalFormatting sqref="AB207 AA163:AB165 AB166 AA167:AB169 AA135:AB141 AA129:AB129 AA131:AB131 AA50:AB50 AA65:AB65 AA70:AB72 AA75:AB75 AA33:AB34 AA110:AB114 AA151:AB151 AA47:AB48 AA52:AB52 AA58:AB58 AA56:AB56 AA6:AB6 AA79:AB84 AA153:AB159 AA54:AB54 AA60:AB61 AA8:AB28 AA133:AB133">
    <cfRule type="cellIs" dxfId="198" priority="246" operator="equal">
      <formula>0</formula>
    </cfRule>
  </conditionalFormatting>
  <conditionalFormatting sqref="AA207">
    <cfRule type="cellIs" dxfId="197" priority="245" operator="equal">
      <formula>0</formula>
    </cfRule>
  </conditionalFormatting>
  <conditionalFormatting sqref="AB1:AB3">
    <cfRule type="expression" dxfId="196" priority="244">
      <formula>$AA$207=0</formula>
    </cfRule>
  </conditionalFormatting>
  <conditionalFormatting sqref="AA1:AA3">
    <cfRule type="expression" dxfId="195" priority="243">
      <formula>$AA$207=0</formula>
    </cfRule>
  </conditionalFormatting>
  <conditionalFormatting sqref="AB30:AB31">
    <cfRule type="cellIs" dxfId="194" priority="238" operator="equal">
      <formula>0</formula>
    </cfRule>
  </conditionalFormatting>
  <conditionalFormatting sqref="AA30:AA31">
    <cfRule type="cellIs" dxfId="193" priority="237" operator="equal">
      <formula>0</formula>
    </cfRule>
  </conditionalFormatting>
  <conditionalFormatting sqref="AB36:AB38">
    <cfRule type="cellIs" dxfId="192" priority="236" operator="equal">
      <formula>0</formula>
    </cfRule>
  </conditionalFormatting>
  <conditionalFormatting sqref="AA36:AA38">
    <cfRule type="cellIs" dxfId="191" priority="235" operator="equal">
      <formula>0</formula>
    </cfRule>
  </conditionalFormatting>
  <conditionalFormatting sqref="AB97 AB99">
    <cfRule type="cellIs" dxfId="190" priority="232" operator="equal">
      <formula>0</formula>
    </cfRule>
  </conditionalFormatting>
  <conditionalFormatting sqref="AA97 AA99">
    <cfRule type="cellIs" dxfId="189" priority="231" operator="equal">
      <formula>0</formula>
    </cfRule>
  </conditionalFormatting>
  <conditionalFormatting sqref="AA171:AB205">
    <cfRule type="cellIs" dxfId="188" priority="220" operator="equal">
      <formula>0</formula>
    </cfRule>
  </conditionalFormatting>
  <conditionalFormatting sqref="F207:Z207">
    <cfRule type="cellIs" dxfId="187" priority="215" operator="equal">
      <formula>0</formula>
    </cfRule>
  </conditionalFormatting>
  <conditionalFormatting sqref="AA46">
    <cfRule type="cellIs" dxfId="186" priority="199" operator="equal">
      <formula>0</formula>
    </cfRule>
  </conditionalFormatting>
  <conditionalFormatting sqref="AB46">
    <cfRule type="cellIs" dxfId="185" priority="200" operator="equal">
      <formula>0</formula>
    </cfRule>
  </conditionalFormatting>
  <conditionalFormatting sqref="AB98">
    <cfRule type="cellIs" dxfId="184" priority="173" operator="equal">
      <formula>0</formula>
    </cfRule>
  </conditionalFormatting>
  <conditionalFormatting sqref="AA98">
    <cfRule type="cellIs" dxfId="183" priority="172" operator="equal">
      <formula>0</formula>
    </cfRule>
  </conditionalFormatting>
  <conditionalFormatting sqref="AB39:AB41">
    <cfRule type="cellIs" dxfId="182" priority="160" operator="equal">
      <formula>0</formula>
    </cfRule>
  </conditionalFormatting>
  <conditionalFormatting sqref="AA39:AA41">
    <cfRule type="cellIs" dxfId="181" priority="159" operator="equal">
      <formula>0</formula>
    </cfRule>
  </conditionalFormatting>
  <conditionalFormatting sqref="AA142:AB142">
    <cfRule type="cellIs" dxfId="180" priority="137" operator="equal">
      <formula>0</formula>
    </cfRule>
  </conditionalFormatting>
  <conditionalFormatting sqref="AA160:AB161">
    <cfRule type="cellIs" dxfId="179" priority="140" operator="equal">
      <formula>0</formula>
    </cfRule>
  </conditionalFormatting>
  <conditionalFormatting sqref="AA160:AB160">
    <cfRule type="cellIs" dxfId="178" priority="139" operator="equal">
      <formula>0</formula>
    </cfRule>
  </conditionalFormatting>
  <conditionalFormatting sqref="AA142:AB142">
    <cfRule type="cellIs" dxfId="177" priority="138" operator="equal">
      <formula>0</formula>
    </cfRule>
  </conditionalFormatting>
  <conditionalFormatting sqref="AA145:AB150">
    <cfRule type="cellIs" dxfId="176" priority="122" operator="equal">
      <formula>0</formula>
    </cfRule>
  </conditionalFormatting>
  <conditionalFormatting sqref="AA166">
    <cfRule type="cellIs" dxfId="175" priority="117" operator="equal">
      <formula>0</formula>
    </cfRule>
  </conditionalFormatting>
  <conditionalFormatting sqref="AA108">
    <cfRule type="cellIs" dxfId="174" priority="95" operator="equal">
      <formula>0</formula>
    </cfRule>
  </conditionalFormatting>
  <conditionalFormatting sqref="AB108">
    <cfRule type="cellIs" dxfId="173" priority="94" operator="equal">
      <formula>0</formula>
    </cfRule>
  </conditionalFormatting>
  <conditionalFormatting sqref="AB108">
    <cfRule type="cellIs" dxfId="172" priority="96" operator="equal">
      <formula>0</formula>
    </cfRule>
  </conditionalFormatting>
  <conditionalFormatting sqref="AA108">
    <cfRule type="cellIs" dxfId="171" priority="93" operator="equal">
      <formula>0</formula>
    </cfRule>
  </conditionalFormatting>
  <conditionalFormatting sqref="AB109">
    <cfRule type="cellIs" dxfId="170" priority="92" operator="equal">
      <formula>0</formula>
    </cfRule>
  </conditionalFormatting>
  <conditionalFormatting sqref="AA109">
    <cfRule type="cellIs" dxfId="169" priority="91" operator="equal">
      <formula>0</formula>
    </cfRule>
  </conditionalFormatting>
  <conditionalFormatting sqref="AB109">
    <cfRule type="cellIs" dxfId="168" priority="90" operator="equal">
      <formula>0</formula>
    </cfRule>
  </conditionalFormatting>
  <conditionalFormatting sqref="AA109">
    <cfRule type="cellIs" dxfId="167" priority="89" operator="equal">
      <formula>0</formula>
    </cfRule>
  </conditionalFormatting>
  <conditionalFormatting sqref="AA104:AB107">
    <cfRule type="cellIs" dxfId="166" priority="88" operator="equal">
      <formula>0</formula>
    </cfRule>
  </conditionalFormatting>
  <conditionalFormatting sqref="AA115:AB117">
    <cfRule type="cellIs" dxfId="165" priority="87" operator="equal">
      <formula>0</formula>
    </cfRule>
  </conditionalFormatting>
  <conditionalFormatting sqref="AB86:AB93 AB95">
    <cfRule type="cellIs" dxfId="164" priority="73" operator="equal">
      <formula>0</formula>
    </cfRule>
  </conditionalFormatting>
  <conditionalFormatting sqref="AA86:AA93 AA95">
    <cfRule type="cellIs" dxfId="163" priority="72" operator="equal">
      <formula>0</formula>
    </cfRule>
  </conditionalFormatting>
  <conditionalFormatting sqref="AB120:AB121 AA122:AB122">
    <cfRule type="cellIs" dxfId="162" priority="67" operator="equal">
      <formula>0</formula>
    </cfRule>
  </conditionalFormatting>
  <conditionalFormatting sqref="AA124:AB124">
    <cfRule type="cellIs" dxfId="161" priority="62" operator="equal">
      <formula>0</formula>
    </cfRule>
  </conditionalFormatting>
  <conditionalFormatting sqref="AA126:AB128">
    <cfRule type="cellIs" dxfId="160" priority="61" operator="equal">
      <formula>0</formula>
    </cfRule>
  </conditionalFormatting>
  <conditionalFormatting sqref="AB119">
    <cfRule type="cellIs" dxfId="159" priority="66" operator="equal">
      <formula>0</formula>
    </cfRule>
  </conditionalFormatting>
  <conditionalFormatting sqref="AA119">
    <cfRule type="cellIs" dxfId="158" priority="65" operator="equal">
      <formula>0</formula>
    </cfRule>
  </conditionalFormatting>
  <conditionalFormatting sqref="AA120:AA121">
    <cfRule type="cellIs" dxfId="157" priority="64" operator="equal">
      <formula>0</formula>
    </cfRule>
  </conditionalFormatting>
  <conditionalFormatting sqref="AA132:AB132">
    <cfRule type="cellIs" dxfId="156" priority="63" operator="equal">
      <formula>0</formula>
    </cfRule>
  </conditionalFormatting>
  <conditionalFormatting sqref="AA206">
    <cfRule type="expression" dxfId="155" priority="56" stopIfTrue="1">
      <formula>$AA$206=$AA$207</formula>
    </cfRule>
  </conditionalFormatting>
  <conditionalFormatting sqref="AB43:AB44">
    <cfRule type="cellIs" dxfId="154" priority="55" operator="equal">
      <formula>0</formula>
    </cfRule>
  </conditionalFormatting>
  <conditionalFormatting sqref="AA43:AA44">
    <cfRule type="cellIs" dxfId="153" priority="54" operator="equal">
      <formula>0</formula>
    </cfRule>
  </conditionalFormatting>
  <conditionalFormatting sqref="AA143:AB144">
    <cfRule type="cellIs" dxfId="152" priority="52" operator="equal">
      <formula>0</formula>
    </cfRule>
  </conditionalFormatting>
  <conditionalFormatting sqref="AA143:AB144">
    <cfRule type="cellIs" dxfId="151" priority="51" operator="equal">
      <formula>0</formula>
    </cfRule>
  </conditionalFormatting>
  <conditionalFormatting sqref="AA130:AB130">
    <cfRule type="cellIs" dxfId="150" priority="49" operator="equal">
      <formula>0</formula>
    </cfRule>
  </conditionalFormatting>
  <conditionalFormatting sqref="AA57:AB57">
    <cfRule type="cellIs" dxfId="149" priority="41" operator="equal">
      <formula>0</formula>
    </cfRule>
  </conditionalFormatting>
  <conditionalFormatting sqref="AA63:AB64">
    <cfRule type="cellIs" dxfId="148" priority="40" operator="equal">
      <formula>0</formula>
    </cfRule>
  </conditionalFormatting>
  <conditionalFormatting sqref="AA69">
    <cfRule type="cellIs" dxfId="147" priority="39" operator="equal">
      <formula>0</formula>
    </cfRule>
  </conditionalFormatting>
  <conditionalFormatting sqref="AB69">
    <cfRule type="cellIs" dxfId="146" priority="38" operator="equal">
      <formula>0</formula>
    </cfRule>
  </conditionalFormatting>
  <conditionalFormatting sqref="AA73:AB74">
    <cfRule type="cellIs" dxfId="145" priority="36" operator="equal">
      <formula>0</formula>
    </cfRule>
  </conditionalFormatting>
  <conditionalFormatting sqref="AA85">
    <cfRule type="cellIs" dxfId="144" priority="35" operator="equal">
      <formula>0</formula>
    </cfRule>
  </conditionalFormatting>
  <conditionalFormatting sqref="AB85">
    <cfRule type="cellIs" dxfId="143" priority="34" operator="equal">
      <formula>0</formula>
    </cfRule>
  </conditionalFormatting>
  <conditionalFormatting sqref="AA94:AB94">
    <cfRule type="cellIs" dxfId="142" priority="33" operator="equal">
      <formula>0</formula>
    </cfRule>
  </conditionalFormatting>
  <conditionalFormatting sqref="AA162:AB162">
    <cfRule type="cellIs" dxfId="141" priority="32" operator="equal">
      <formula>0</formula>
    </cfRule>
  </conditionalFormatting>
  <conditionalFormatting sqref="AA123:AB123">
    <cfRule type="cellIs" dxfId="140" priority="30" operator="equal">
      <formula>0</formula>
    </cfRule>
  </conditionalFormatting>
  <conditionalFormatting sqref="AB125">
    <cfRule type="cellIs" dxfId="139" priority="29" operator="equal">
      <formula>0</formula>
    </cfRule>
  </conditionalFormatting>
  <conditionalFormatting sqref="AA125">
    <cfRule type="cellIs" dxfId="138" priority="28" operator="equal">
      <formula>0</formula>
    </cfRule>
  </conditionalFormatting>
  <conditionalFormatting sqref="AA125:AB125">
    <cfRule type="cellIs" dxfId="137" priority="27" operator="equal">
      <formula>0</formula>
    </cfRule>
  </conditionalFormatting>
  <conditionalFormatting sqref="AA103">
    <cfRule type="cellIs" dxfId="136" priority="22" operator="equal">
      <formula>0</formula>
    </cfRule>
  </conditionalFormatting>
  <conditionalFormatting sqref="AA102:AB102">
    <cfRule type="cellIs" dxfId="135" priority="26" operator="equal">
      <formula>0</formula>
    </cfRule>
  </conditionalFormatting>
  <conditionalFormatting sqref="AB103">
    <cfRule type="cellIs" dxfId="134" priority="25" operator="equal">
      <formula>0</formula>
    </cfRule>
  </conditionalFormatting>
  <conditionalFormatting sqref="AA103">
    <cfRule type="cellIs" dxfId="133" priority="24" operator="equal">
      <formula>0</formula>
    </cfRule>
  </conditionalFormatting>
  <conditionalFormatting sqref="AB103">
    <cfRule type="cellIs" dxfId="132" priority="23" operator="equal">
      <formula>0</formula>
    </cfRule>
  </conditionalFormatting>
  <conditionalFormatting sqref="AA42">
    <cfRule type="cellIs" dxfId="131" priority="20" operator="equal">
      <formula>0</formula>
    </cfRule>
  </conditionalFormatting>
  <conditionalFormatting sqref="AB42">
    <cfRule type="cellIs" dxfId="130" priority="21" operator="equal">
      <formula>0</formula>
    </cfRule>
  </conditionalFormatting>
  <conditionalFormatting sqref="AA100:AB100">
    <cfRule type="cellIs" dxfId="129" priority="19" operator="equal">
      <formula>0</formula>
    </cfRule>
  </conditionalFormatting>
  <conditionalFormatting sqref="AA51:AB51">
    <cfRule type="cellIs" dxfId="128" priority="18" operator="equal">
      <formula>0</formula>
    </cfRule>
  </conditionalFormatting>
  <conditionalFormatting sqref="AA62:AB62">
    <cfRule type="cellIs" dxfId="127" priority="17" operator="equal">
      <formula>0</formula>
    </cfRule>
  </conditionalFormatting>
  <conditionalFormatting sqref="AA55:AB55">
    <cfRule type="cellIs" dxfId="126" priority="16" operator="equal">
      <formula>0</formula>
    </cfRule>
  </conditionalFormatting>
  <conditionalFormatting sqref="AA77:AB78">
    <cfRule type="cellIs" dxfId="125" priority="13" operator="equal">
      <formula>0</formula>
    </cfRule>
  </conditionalFormatting>
  <conditionalFormatting sqref="AA67:AB68">
    <cfRule type="cellIs" dxfId="124" priority="12" operator="equal">
      <formula>0</formula>
    </cfRule>
  </conditionalFormatting>
  <conditionalFormatting sqref="AA7:AB7">
    <cfRule type="cellIs" dxfId="123" priority="11" operator="equal">
      <formula>0</formula>
    </cfRule>
  </conditionalFormatting>
  <conditionalFormatting sqref="AA152:AB152">
    <cfRule type="cellIs" dxfId="122" priority="10" operator="equal">
      <formula>0</formula>
    </cfRule>
  </conditionalFormatting>
  <conditionalFormatting sqref="AA49:AB49">
    <cfRule type="cellIs" dxfId="121" priority="9" operator="equal">
      <formula>0</formula>
    </cfRule>
  </conditionalFormatting>
  <conditionalFormatting sqref="AA66:AB66">
    <cfRule type="cellIs" dxfId="120" priority="7" operator="equal">
      <formula>0</formula>
    </cfRule>
  </conditionalFormatting>
  <conditionalFormatting sqref="AA76:AB76">
    <cfRule type="cellIs" dxfId="119" priority="6" operator="equal">
      <formula>0</formula>
    </cfRule>
  </conditionalFormatting>
  <conditionalFormatting sqref="AB53">
    <cfRule type="cellIs" dxfId="118" priority="5" operator="equal">
      <formula>0</formula>
    </cfRule>
  </conditionalFormatting>
  <conditionalFormatting sqref="AA53">
    <cfRule type="cellIs" dxfId="117" priority="4" operator="equal">
      <formula>0</formula>
    </cfRule>
  </conditionalFormatting>
  <conditionalFormatting sqref="AA59:AB59">
    <cfRule type="cellIs" dxfId="116" priority="3" operator="equal">
      <formula>0</formula>
    </cfRule>
  </conditionalFormatting>
  <pageMargins left="0.59055118110236227" right="0.19685039370078741" top="0.19685039370078741" bottom="0.19685039370078741" header="0.31496062992125984" footer="0.31496062992125984"/>
  <pageSetup paperSize="9" scale="60" fitToHeight="2" orientation="portrait" horizontalDpi="4294967293" verticalDpi="360" r:id="rId1"/>
  <rowBreaks count="2" manualBreakCount="2">
    <brk id="99" min="3" max="25" man="1"/>
    <brk id="169" min="3" max="25"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outlinePr summaryBelow="0"/>
    <pageSetUpPr fitToPage="1"/>
  </sheetPr>
  <dimension ref="A1:AD152"/>
  <sheetViews>
    <sheetView view="pageBreakPreview" topLeftCell="D1" zoomScale="85" zoomScaleNormal="85" zoomScaleSheetLayoutView="85" workbookViewId="0">
      <selection activeCell="D94" sqref="A94:XFD94"/>
    </sheetView>
  </sheetViews>
  <sheetFormatPr defaultRowHeight="15" outlineLevelRow="1" outlineLevelCol="1"/>
  <cols>
    <col min="1" max="1" width="3.7109375" style="41" hidden="1" customWidth="1" outlineLevel="1"/>
    <col min="2" max="2" width="5" style="41" hidden="1" customWidth="1" outlineLevel="1"/>
    <col min="3" max="3" width="7.42578125" style="41" hidden="1" customWidth="1" outlineLevel="1"/>
    <col min="4" max="4" width="55.7109375" style="1" customWidth="1" collapsed="1"/>
    <col min="5" max="5" width="7.140625" style="11" bestFit="1" customWidth="1"/>
    <col min="6" max="6" width="82.85546875" hidden="1" customWidth="1"/>
    <col min="7" max="26" width="3.7109375" customWidth="1" outlineLevel="1"/>
    <col min="27" max="27" width="5.7109375" style="78" customWidth="1"/>
    <col min="28" max="28" width="12.7109375" customWidth="1"/>
  </cols>
  <sheetData>
    <row r="1" spans="1:28"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1:28" ht="20.100000000000001" customHeight="1">
      <c r="D2" s="280">
        <f>ПТ!D2+1</f>
        <v>44331</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1:28" ht="20.100000000000001" customHeight="1">
      <c r="D3" s="310" t="s">
        <v>11</v>
      </c>
      <c r="E3" s="310"/>
      <c r="F3" s="310"/>
      <c r="G3" s="310"/>
      <c r="H3" s="310"/>
      <c r="I3" s="310"/>
      <c r="J3" s="310"/>
      <c r="K3" s="310"/>
      <c r="L3" s="310"/>
      <c r="M3" s="310"/>
      <c r="N3" s="310"/>
      <c r="O3" s="310"/>
      <c r="P3" s="310"/>
      <c r="Q3" s="310"/>
      <c r="R3" s="310"/>
      <c r="S3" s="310"/>
      <c r="T3" s="310"/>
      <c r="U3" s="310"/>
      <c r="V3" s="310"/>
      <c r="W3" s="310"/>
      <c r="X3" s="310"/>
      <c r="Y3" s="310"/>
      <c r="Z3" s="310"/>
      <c r="AA3" s="303"/>
      <c r="AB3" s="277"/>
    </row>
    <row r="4" spans="1:28" ht="13.5" customHeight="1">
      <c r="D4" s="5" t="s">
        <v>5</v>
      </c>
      <c r="E4" s="12" t="s">
        <v>2</v>
      </c>
      <c r="F4" s="22"/>
      <c r="G4" s="91"/>
      <c r="H4" s="91"/>
      <c r="I4" s="91"/>
      <c r="J4" s="91"/>
      <c r="K4" s="91"/>
      <c r="L4" s="91"/>
      <c r="M4" s="91"/>
      <c r="N4" s="91"/>
      <c r="O4" s="91"/>
      <c r="P4" s="91"/>
      <c r="Q4" s="91"/>
      <c r="R4" s="91"/>
      <c r="S4" s="91"/>
      <c r="T4" s="91"/>
      <c r="U4" s="91"/>
      <c r="V4" s="91"/>
      <c r="W4" s="91"/>
      <c r="X4" s="91"/>
      <c r="Y4" s="91"/>
      <c r="Z4" s="91"/>
      <c r="AA4" s="87"/>
    </row>
    <row r="5" spans="1:28" ht="13.5" customHeight="1">
      <c r="D5" s="25" t="s">
        <v>1</v>
      </c>
      <c r="E5" s="25"/>
      <c r="F5" s="25"/>
      <c r="G5" s="88"/>
      <c r="H5" s="88"/>
      <c r="I5" s="88"/>
      <c r="J5" s="88"/>
      <c r="K5" s="88"/>
      <c r="L5" s="88"/>
      <c r="M5" s="88"/>
      <c r="N5" s="88"/>
      <c r="O5" s="88"/>
      <c r="P5" s="88"/>
      <c r="Q5" s="88"/>
      <c r="R5" s="88"/>
      <c r="S5" s="88"/>
      <c r="T5" s="88"/>
      <c r="U5" s="88"/>
      <c r="V5" s="88"/>
      <c r="W5" s="88"/>
      <c r="X5" s="88"/>
      <c r="Y5" s="88"/>
      <c r="Z5" s="88"/>
      <c r="AA5" s="87"/>
    </row>
    <row r="6" spans="1:28" ht="13.5" customHeight="1" outlineLevel="1">
      <c r="B6" s="41">
        <v>2105</v>
      </c>
      <c r="D6" s="46" t="s">
        <v>119</v>
      </c>
      <c r="E6" s="66">
        <v>69</v>
      </c>
      <c r="F6" s="47" t="s">
        <v>289</v>
      </c>
      <c r="G6" s="89"/>
      <c r="H6" s="89"/>
      <c r="I6" s="89"/>
      <c r="J6" s="89"/>
      <c r="K6" s="89"/>
      <c r="L6" s="89"/>
      <c r="M6" s="89"/>
      <c r="N6" s="89"/>
      <c r="O6" s="89"/>
      <c r="P6" s="89"/>
      <c r="Q6" s="89"/>
      <c r="R6" s="89"/>
      <c r="S6" s="89"/>
      <c r="T6" s="89"/>
      <c r="U6" s="89"/>
      <c r="V6" s="89"/>
      <c r="W6" s="89"/>
      <c r="X6" s="89"/>
      <c r="Y6" s="89"/>
      <c r="Z6" s="89"/>
      <c r="AA6" s="79">
        <f>SUM(G6:Z6)</f>
        <v>0</v>
      </c>
      <c r="AB6" s="21">
        <f>AA6*E6</f>
        <v>0</v>
      </c>
    </row>
    <row r="7" spans="1:28" ht="13.5" customHeight="1" outlineLevel="1">
      <c r="B7" s="41">
        <v>2103</v>
      </c>
      <c r="D7" s="44" t="s">
        <v>48</v>
      </c>
      <c r="E7" s="45">
        <v>54</v>
      </c>
      <c r="F7" s="47" t="s">
        <v>290</v>
      </c>
      <c r="G7" s="89"/>
      <c r="H7" s="92"/>
      <c r="I7" s="92"/>
      <c r="J7" s="92"/>
      <c r="K7" s="92"/>
      <c r="L7" s="92"/>
      <c r="M7" s="92"/>
      <c r="N7" s="92"/>
      <c r="O7" s="92"/>
      <c r="P7" s="92"/>
      <c r="Q7" s="92"/>
      <c r="R7" s="92"/>
      <c r="S7" s="92"/>
      <c r="T7" s="92"/>
      <c r="U7" s="92"/>
      <c r="V7" s="92"/>
      <c r="W7" s="92"/>
      <c r="X7" s="92"/>
      <c r="Y7" s="92"/>
      <c r="Z7" s="92"/>
      <c r="AA7" s="79">
        <f>SUM(G7:Z7)</f>
        <v>0</v>
      </c>
      <c r="AB7" s="21">
        <f>AA7*E7</f>
        <v>0</v>
      </c>
    </row>
    <row r="8" spans="1:28" s="60" customFormat="1" ht="13.5" customHeight="1" outlineLevel="1">
      <c r="A8" s="72"/>
      <c r="B8" s="68"/>
      <c r="C8" s="72"/>
      <c r="D8" s="234" t="s">
        <v>446</v>
      </c>
      <c r="E8" s="31">
        <v>56</v>
      </c>
      <c r="F8" s="186"/>
      <c r="G8" s="187"/>
      <c r="H8" s="187"/>
      <c r="I8" s="187"/>
      <c r="J8" s="187"/>
      <c r="K8" s="187"/>
      <c r="L8" s="187"/>
      <c r="M8" s="187"/>
      <c r="N8" s="187"/>
      <c r="O8" s="187"/>
      <c r="P8" s="187"/>
      <c r="Q8" s="187"/>
      <c r="R8" s="187"/>
      <c r="S8" s="187"/>
      <c r="T8" s="187"/>
      <c r="U8" s="187"/>
      <c r="V8" s="187"/>
      <c r="W8" s="187"/>
      <c r="X8" s="187"/>
      <c r="Y8" s="187"/>
      <c r="Z8" s="187"/>
      <c r="AA8" s="79">
        <f t="shared" ref="AA8" si="0">SUM(G8:Z8)</f>
        <v>0</v>
      </c>
      <c r="AB8" s="64">
        <f t="shared" ref="AB8" si="1">AA8*E8</f>
        <v>0</v>
      </c>
    </row>
    <row r="9" spans="1:28" s="30" customFormat="1" ht="13.5" customHeight="1" outlineLevel="1">
      <c r="A9" s="41"/>
      <c r="B9" s="41">
        <v>1861</v>
      </c>
      <c r="C9" s="41"/>
      <c r="D9" s="44" t="s">
        <v>71</v>
      </c>
      <c r="E9" s="45">
        <v>49</v>
      </c>
      <c r="F9" s="47" t="s">
        <v>281</v>
      </c>
      <c r="G9" s="89"/>
      <c r="H9" s="92"/>
      <c r="I9" s="92"/>
      <c r="J9" s="92"/>
      <c r="K9" s="92"/>
      <c r="L9" s="92"/>
      <c r="M9" s="92"/>
      <c r="N9" s="92"/>
      <c r="O9" s="92"/>
      <c r="P9" s="92"/>
      <c r="Q9" s="92"/>
      <c r="R9" s="92"/>
      <c r="S9" s="92"/>
      <c r="T9" s="92"/>
      <c r="U9" s="92"/>
      <c r="V9" s="92"/>
      <c r="W9" s="92"/>
      <c r="X9" s="92"/>
      <c r="Y9" s="92"/>
      <c r="Z9" s="92"/>
      <c r="AA9" s="79">
        <f>SUM(G9:Z9)</f>
        <v>0</v>
      </c>
      <c r="AB9" s="43">
        <f>AA9*E9</f>
        <v>0</v>
      </c>
    </row>
    <row r="10" spans="1:28" ht="13.5" customHeight="1" outlineLevel="1">
      <c r="D10" s="65" t="s">
        <v>19</v>
      </c>
      <c r="E10" s="65"/>
      <c r="F10" s="74"/>
      <c r="G10" s="88"/>
      <c r="H10" s="88"/>
      <c r="I10" s="88"/>
      <c r="J10" s="88"/>
      <c r="K10" s="88"/>
      <c r="L10" s="88"/>
      <c r="M10" s="88"/>
      <c r="N10" s="88"/>
      <c r="O10" s="88"/>
      <c r="P10" s="88"/>
      <c r="Q10" s="88"/>
      <c r="R10" s="88"/>
      <c r="S10" s="88"/>
      <c r="T10" s="88"/>
      <c r="U10" s="88"/>
      <c r="V10" s="88"/>
      <c r="W10" s="88"/>
      <c r="X10" s="88"/>
      <c r="Y10" s="88"/>
      <c r="Z10" s="88"/>
      <c r="AA10" s="87"/>
    </row>
    <row r="11" spans="1:28" ht="13.5" customHeight="1" outlineLevel="1">
      <c r="B11" s="69">
        <v>1855</v>
      </c>
      <c r="C11" s="55"/>
      <c r="D11" s="200" t="s">
        <v>95</v>
      </c>
      <c r="E11" s="31">
        <v>147</v>
      </c>
      <c r="F11" s="113" t="s">
        <v>276</v>
      </c>
      <c r="G11" s="119"/>
      <c r="H11" s="119"/>
      <c r="I11" s="119"/>
      <c r="J11" s="119"/>
      <c r="K11" s="119"/>
      <c r="L11" s="119"/>
      <c r="M11" s="119"/>
      <c r="N11" s="119"/>
      <c r="O11" s="119"/>
      <c r="P11" s="119"/>
      <c r="Q11" s="119"/>
      <c r="R11" s="119"/>
      <c r="S11" s="119"/>
      <c r="T11" s="119"/>
      <c r="U11" s="119"/>
      <c r="V11" s="119"/>
      <c r="W11" s="119"/>
      <c r="X11" s="119"/>
      <c r="Y11" s="119"/>
      <c r="Z11" s="119"/>
      <c r="AA11" s="79">
        <f>SUM(G11:Z11)</f>
        <v>0</v>
      </c>
      <c r="AB11" s="43">
        <f>AA11*E11</f>
        <v>0</v>
      </c>
    </row>
    <row r="12" spans="1:28" ht="13.5" customHeight="1" outlineLevel="1">
      <c r="B12" s="73">
        <v>1854</v>
      </c>
      <c r="C12" s="55"/>
      <c r="D12" s="201" t="s">
        <v>374</v>
      </c>
      <c r="E12" s="31">
        <v>158</v>
      </c>
      <c r="F12" s="113" t="s">
        <v>277</v>
      </c>
      <c r="G12" s="119"/>
      <c r="H12" s="119"/>
      <c r="I12" s="119"/>
      <c r="J12" s="119"/>
      <c r="K12" s="119"/>
      <c r="L12" s="119"/>
      <c r="M12" s="119"/>
      <c r="N12" s="119"/>
      <c r="O12" s="119"/>
      <c r="P12" s="119"/>
      <c r="Q12" s="119"/>
      <c r="R12" s="119"/>
      <c r="S12" s="119"/>
      <c r="T12" s="119"/>
      <c r="U12" s="119"/>
      <c r="V12" s="119"/>
      <c r="W12" s="119"/>
      <c r="X12" s="119"/>
      <c r="Y12" s="119"/>
      <c r="Z12" s="119"/>
      <c r="AA12" s="79">
        <f>SUM(G12:Z12)</f>
        <v>0</v>
      </c>
      <c r="AB12" s="43">
        <f>AA12*E12</f>
        <v>0</v>
      </c>
    </row>
    <row r="13" spans="1:28" ht="13.5" customHeight="1" outlineLevel="1">
      <c r="B13" s="49"/>
      <c r="C13" s="49"/>
      <c r="D13" s="65" t="s">
        <v>23</v>
      </c>
      <c r="E13" s="65"/>
      <c r="F13" s="74"/>
      <c r="G13" s="88"/>
      <c r="H13" s="88"/>
      <c r="I13" s="88"/>
      <c r="J13" s="88"/>
      <c r="K13" s="88"/>
      <c r="L13" s="88"/>
      <c r="M13" s="88"/>
      <c r="N13" s="88"/>
      <c r="O13" s="88"/>
      <c r="P13" s="88"/>
      <c r="Q13" s="88"/>
      <c r="R13" s="88"/>
      <c r="S13" s="88"/>
      <c r="T13" s="88"/>
      <c r="U13" s="88"/>
      <c r="V13" s="88"/>
      <c r="W13" s="88"/>
      <c r="X13" s="88"/>
      <c r="Y13" s="88"/>
      <c r="Z13" s="88"/>
      <c r="AA13" s="87"/>
    </row>
    <row r="14" spans="1:28" ht="13.5" customHeight="1" outlineLevel="1">
      <c r="B14" s="69">
        <v>1857</v>
      </c>
      <c r="C14" s="55"/>
      <c r="D14" s="201" t="s">
        <v>24</v>
      </c>
      <c r="E14" s="31">
        <v>89</v>
      </c>
      <c r="F14" s="113" t="s">
        <v>278</v>
      </c>
      <c r="G14" s="119"/>
      <c r="H14" s="119"/>
      <c r="I14" s="119"/>
      <c r="J14" s="119"/>
      <c r="K14" s="119"/>
      <c r="L14" s="119"/>
      <c r="M14" s="119"/>
      <c r="N14" s="119"/>
      <c r="O14" s="119"/>
      <c r="P14" s="119"/>
      <c r="Q14" s="119"/>
      <c r="R14" s="119"/>
      <c r="S14" s="119"/>
      <c r="T14" s="119"/>
      <c r="U14" s="119"/>
      <c r="V14" s="119"/>
      <c r="W14" s="119"/>
      <c r="X14" s="119"/>
      <c r="Y14" s="119"/>
      <c r="Z14" s="119"/>
      <c r="AA14" s="79">
        <f>SUM(G14:Z14)</f>
        <v>0</v>
      </c>
      <c r="AB14" s="43">
        <f>AA14*E14</f>
        <v>0</v>
      </c>
    </row>
    <row r="15" spans="1:28" ht="13.5" customHeight="1" outlineLevel="1">
      <c r="B15" s="69">
        <v>1858</v>
      </c>
      <c r="C15" s="55"/>
      <c r="D15" s="202" t="s">
        <v>25</v>
      </c>
      <c r="E15" s="203">
        <v>89</v>
      </c>
      <c r="F15" s="113" t="s">
        <v>279</v>
      </c>
      <c r="G15" s="119"/>
      <c r="H15" s="119"/>
      <c r="I15" s="119"/>
      <c r="J15" s="119"/>
      <c r="K15" s="119"/>
      <c r="L15" s="119"/>
      <c r="M15" s="119"/>
      <c r="N15" s="119"/>
      <c r="O15" s="119"/>
      <c r="P15" s="119"/>
      <c r="Q15" s="119"/>
      <c r="R15" s="119"/>
      <c r="S15" s="119"/>
      <c r="T15" s="119"/>
      <c r="U15" s="119"/>
      <c r="V15" s="119"/>
      <c r="W15" s="119"/>
      <c r="X15" s="119"/>
      <c r="Y15" s="119"/>
      <c r="Z15" s="119"/>
      <c r="AA15" s="79">
        <f>SUM(G15:Z15)</f>
        <v>0</v>
      </c>
      <c r="AB15" s="43">
        <f>AA15*E15</f>
        <v>0</v>
      </c>
    </row>
    <row r="16" spans="1:28" ht="13.5" customHeight="1">
      <c r="D16" s="65" t="s">
        <v>150</v>
      </c>
      <c r="E16" s="65"/>
      <c r="F16" s="74"/>
      <c r="G16" s="88"/>
      <c r="H16" s="88"/>
      <c r="I16" s="88"/>
      <c r="J16" s="88"/>
      <c r="K16" s="88"/>
      <c r="L16" s="88"/>
      <c r="M16" s="88"/>
      <c r="N16" s="88"/>
      <c r="O16" s="88"/>
      <c r="P16" s="88"/>
      <c r="Q16" s="88"/>
      <c r="R16" s="88"/>
      <c r="S16" s="88"/>
      <c r="T16" s="88"/>
      <c r="U16" s="88"/>
      <c r="V16" s="88"/>
      <c r="W16" s="88"/>
      <c r="X16" s="88"/>
      <c r="Y16" s="88"/>
      <c r="Z16" s="88"/>
      <c r="AA16" s="87"/>
    </row>
    <row r="17" spans="1:30" ht="13.5" customHeight="1" outlineLevel="1">
      <c r="D17" s="201" t="s">
        <v>151</v>
      </c>
      <c r="E17" s="225">
        <v>80</v>
      </c>
      <c r="F17" s="113" t="s">
        <v>291</v>
      </c>
      <c r="G17" s="119"/>
      <c r="H17" s="119"/>
      <c r="I17" s="119"/>
      <c r="J17" s="119"/>
      <c r="K17" s="119"/>
      <c r="L17" s="119"/>
      <c r="M17" s="119"/>
      <c r="N17" s="119"/>
      <c r="O17" s="119"/>
      <c r="P17" s="119"/>
      <c r="Q17" s="119"/>
      <c r="R17" s="119"/>
      <c r="S17" s="119"/>
      <c r="T17" s="119"/>
      <c r="U17" s="119"/>
      <c r="V17" s="119"/>
      <c r="W17" s="119"/>
      <c r="X17" s="119"/>
      <c r="Y17" s="119"/>
      <c r="Z17" s="119"/>
      <c r="AA17" s="79">
        <f>SUM(G17:Z17)</f>
        <v>0</v>
      </c>
      <c r="AB17" s="43">
        <f>AA17*E17</f>
        <v>0</v>
      </c>
    </row>
    <row r="18" spans="1:30" ht="13.5" customHeight="1">
      <c r="D18" s="65" t="s">
        <v>3</v>
      </c>
      <c r="E18" s="65"/>
      <c r="F18" s="74"/>
      <c r="G18" s="88"/>
      <c r="H18" s="88"/>
      <c r="I18" s="88"/>
      <c r="J18" s="88"/>
      <c r="K18" s="88"/>
      <c r="L18" s="88"/>
      <c r="M18" s="88"/>
      <c r="N18" s="88"/>
      <c r="O18" s="88"/>
      <c r="P18" s="88"/>
      <c r="Q18" s="88"/>
      <c r="R18" s="88"/>
      <c r="S18" s="88"/>
      <c r="T18" s="88"/>
      <c r="U18" s="88"/>
      <c r="V18" s="88"/>
      <c r="W18" s="88"/>
      <c r="X18" s="88"/>
      <c r="Y18" s="88"/>
      <c r="Z18" s="88"/>
      <c r="AA18" s="87"/>
    </row>
    <row r="19" spans="1:30" ht="13.5" customHeight="1" outlineLevel="1">
      <c r="D19" s="213" t="s">
        <v>152</v>
      </c>
      <c r="E19" s="45">
        <v>69</v>
      </c>
      <c r="F19" s="113" t="s">
        <v>292</v>
      </c>
      <c r="G19" s="119"/>
      <c r="H19" s="143"/>
      <c r="I19" s="143"/>
      <c r="J19" s="143"/>
      <c r="K19" s="143"/>
      <c r="L19" s="143"/>
      <c r="M19" s="143"/>
      <c r="N19" s="143"/>
      <c r="O19" s="143"/>
      <c r="P19" s="143"/>
      <c r="Q19" s="143"/>
      <c r="R19" s="143"/>
      <c r="S19" s="143"/>
      <c r="T19" s="143"/>
      <c r="U19" s="143"/>
      <c r="V19" s="143"/>
      <c r="W19" s="143"/>
      <c r="X19" s="143"/>
      <c r="Y19" s="143"/>
      <c r="Z19" s="143"/>
      <c r="AA19" s="79">
        <f t="shared" ref="AA19:AA58" si="2">SUM(G19:Z19)</f>
        <v>0</v>
      </c>
      <c r="AB19" s="21">
        <f t="shared" ref="AB19:AB23" si="3">AA19*E19</f>
        <v>0</v>
      </c>
    </row>
    <row r="20" spans="1:30" ht="13.5" customHeight="1" outlineLevel="1">
      <c r="D20" s="54" t="s">
        <v>373</v>
      </c>
      <c r="E20" s="248">
        <v>79</v>
      </c>
      <c r="F20" s="113" t="s">
        <v>295</v>
      </c>
      <c r="G20" s="119"/>
      <c r="H20" s="143"/>
      <c r="I20" s="143"/>
      <c r="J20" s="143"/>
      <c r="K20" s="143"/>
      <c r="L20" s="143"/>
      <c r="M20" s="143"/>
      <c r="N20" s="143"/>
      <c r="O20" s="143"/>
      <c r="P20" s="143"/>
      <c r="Q20" s="143"/>
      <c r="R20" s="143"/>
      <c r="S20" s="143"/>
      <c r="T20" s="143"/>
      <c r="U20" s="143"/>
      <c r="V20" s="143"/>
      <c r="W20" s="143"/>
      <c r="X20" s="143"/>
      <c r="Y20" s="143"/>
      <c r="Z20" s="143"/>
      <c r="AA20" s="79">
        <f t="shared" si="2"/>
        <v>0</v>
      </c>
      <c r="AB20" s="21">
        <f t="shared" si="3"/>
        <v>0</v>
      </c>
    </row>
    <row r="21" spans="1:30" ht="13.5" customHeight="1" outlineLevel="1">
      <c r="B21" s="70">
        <v>1049</v>
      </c>
      <c r="C21" s="68">
        <v>8000</v>
      </c>
      <c r="D21" s="210" t="s">
        <v>80</v>
      </c>
      <c r="E21" s="31">
        <v>109</v>
      </c>
      <c r="F21" s="113" t="s">
        <v>261</v>
      </c>
      <c r="G21" s="119"/>
      <c r="H21" s="119"/>
      <c r="I21" s="119"/>
      <c r="J21" s="119"/>
      <c r="K21" s="119"/>
      <c r="L21" s="119"/>
      <c r="M21" s="119"/>
      <c r="N21" s="119"/>
      <c r="O21" s="119"/>
      <c r="P21" s="119"/>
      <c r="Q21" s="119"/>
      <c r="R21" s="119"/>
      <c r="S21" s="119"/>
      <c r="T21" s="119"/>
      <c r="U21" s="119"/>
      <c r="V21" s="119"/>
      <c r="W21" s="119"/>
      <c r="X21" s="119"/>
      <c r="Y21" s="119"/>
      <c r="Z21" s="119"/>
      <c r="AA21" s="79">
        <f t="shared" si="2"/>
        <v>0</v>
      </c>
      <c r="AB21" s="21">
        <f t="shared" si="3"/>
        <v>0</v>
      </c>
    </row>
    <row r="22" spans="1:30" ht="13.5" customHeight="1" outlineLevel="1">
      <c r="B22" s="70">
        <v>1903</v>
      </c>
      <c r="C22" s="68">
        <v>9000</v>
      </c>
      <c r="D22" s="212" t="s">
        <v>129</v>
      </c>
      <c r="E22" s="31">
        <v>104</v>
      </c>
      <c r="F22" s="113" t="s">
        <v>264</v>
      </c>
      <c r="G22" s="119"/>
      <c r="H22" s="119"/>
      <c r="I22" s="119"/>
      <c r="J22" s="119"/>
      <c r="K22" s="119"/>
      <c r="L22" s="119"/>
      <c r="M22" s="119"/>
      <c r="N22" s="119"/>
      <c r="O22" s="119"/>
      <c r="P22" s="119"/>
      <c r="Q22" s="119"/>
      <c r="R22" s="119"/>
      <c r="S22" s="119"/>
      <c r="T22" s="119"/>
      <c r="U22" s="119"/>
      <c r="V22" s="119"/>
      <c r="W22" s="119"/>
      <c r="X22" s="119"/>
      <c r="Y22" s="119"/>
      <c r="Z22" s="119"/>
      <c r="AA22" s="79">
        <f t="shared" si="2"/>
        <v>0</v>
      </c>
      <c r="AB22" s="21">
        <f t="shared" si="3"/>
        <v>0</v>
      </c>
    </row>
    <row r="23" spans="1:30" s="60" customFormat="1" ht="13.5" customHeight="1" outlineLevel="1">
      <c r="A23" s="72"/>
      <c r="B23" s="68"/>
      <c r="C23" s="68"/>
      <c r="D23" s="212" t="s">
        <v>387</v>
      </c>
      <c r="E23" s="31">
        <v>104</v>
      </c>
      <c r="F23" s="125" t="s">
        <v>388</v>
      </c>
      <c r="G23" s="126"/>
      <c r="H23" s="126"/>
      <c r="I23" s="126"/>
      <c r="J23" s="126"/>
      <c r="K23" s="126"/>
      <c r="L23" s="126"/>
      <c r="M23" s="126"/>
      <c r="N23" s="126"/>
      <c r="O23" s="126"/>
      <c r="P23" s="126"/>
      <c r="Q23" s="126"/>
      <c r="R23" s="126"/>
      <c r="S23" s="126"/>
      <c r="T23" s="126"/>
      <c r="U23" s="126"/>
      <c r="V23" s="126"/>
      <c r="W23" s="126"/>
      <c r="X23" s="126"/>
      <c r="Y23" s="126"/>
      <c r="Z23" s="126"/>
      <c r="AA23" s="79">
        <f t="shared" si="2"/>
        <v>0</v>
      </c>
      <c r="AB23" s="64">
        <f t="shared" si="3"/>
        <v>0</v>
      </c>
    </row>
    <row r="24" spans="1:30" ht="13.5" customHeight="1" outlineLevel="1">
      <c r="B24" s="70">
        <v>2086</v>
      </c>
      <c r="C24" s="76">
        <v>9050</v>
      </c>
      <c r="D24" s="190" t="s">
        <v>214</v>
      </c>
      <c r="E24" s="31">
        <v>121</v>
      </c>
      <c r="F24" s="113" t="s">
        <v>265</v>
      </c>
      <c r="G24" s="119"/>
      <c r="H24" s="124"/>
      <c r="I24" s="124"/>
      <c r="J24" s="124"/>
      <c r="K24" s="124"/>
      <c r="L24" s="124"/>
      <c r="M24" s="124"/>
      <c r="N24" s="124"/>
      <c r="O24" s="124"/>
      <c r="P24" s="124"/>
      <c r="Q24" s="124"/>
      <c r="R24" s="124"/>
      <c r="S24" s="124"/>
      <c r="T24" s="124"/>
      <c r="U24" s="124"/>
      <c r="V24" s="124"/>
      <c r="W24" s="124"/>
      <c r="X24" s="124"/>
      <c r="Y24" s="124"/>
      <c r="Z24" s="124"/>
      <c r="AA24" s="79">
        <f t="shared" si="2"/>
        <v>0</v>
      </c>
      <c r="AB24" s="21">
        <f t="shared" ref="AB24:AB58" si="4">AA24*E24</f>
        <v>0</v>
      </c>
    </row>
    <row r="25" spans="1:30" ht="13.5" customHeight="1" outlineLevel="1">
      <c r="B25" s="70">
        <v>2087</v>
      </c>
      <c r="C25" s="68">
        <v>9060</v>
      </c>
      <c r="D25" s="190" t="s">
        <v>197</v>
      </c>
      <c r="E25" s="31">
        <v>121</v>
      </c>
      <c r="F25" s="113" t="s">
        <v>266</v>
      </c>
      <c r="G25" s="119"/>
      <c r="H25" s="124"/>
      <c r="I25" s="124"/>
      <c r="J25" s="124"/>
      <c r="K25" s="124"/>
      <c r="L25" s="124"/>
      <c r="M25" s="124"/>
      <c r="N25" s="124"/>
      <c r="O25" s="124"/>
      <c r="P25" s="124"/>
      <c r="Q25" s="124"/>
      <c r="R25" s="124"/>
      <c r="S25" s="124"/>
      <c r="T25" s="124"/>
      <c r="U25" s="124"/>
      <c r="V25" s="124"/>
      <c r="W25" s="124"/>
      <c r="X25" s="124"/>
      <c r="Y25" s="124"/>
      <c r="Z25" s="124"/>
      <c r="AA25" s="79">
        <f t="shared" si="2"/>
        <v>0</v>
      </c>
      <c r="AB25" s="21">
        <f t="shared" si="4"/>
        <v>0</v>
      </c>
    </row>
    <row r="26" spans="1:30" s="60" customFormat="1" ht="13.5" customHeight="1" outlineLevel="1">
      <c r="B26" s="68">
        <v>1045</v>
      </c>
      <c r="C26" s="68">
        <v>9120</v>
      </c>
      <c r="D26" s="190" t="s">
        <v>401</v>
      </c>
      <c r="E26" s="31">
        <v>115</v>
      </c>
      <c r="F26" s="113" t="s">
        <v>402</v>
      </c>
      <c r="G26" s="144"/>
      <c r="H26" s="144"/>
      <c r="I26" s="144"/>
      <c r="J26" s="144"/>
      <c r="K26" s="144"/>
      <c r="L26" s="144"/>
      <c r="M26" s="144"/>
      <c r="N26" s="144"/>
      <c r="O26" s="144"/>
      <c r="P26" s="144"/>
      <c r="Q26" s="144"/>
      <c r="R26" s="144"/>
      <c r="S26" s="144"/>
      <c r="T26" s="144"/>
      <c r="U26" s="144"/>
      <c r="V26" s="144"/>
      <c r="W26" s="144"/>
      <c r="X26" s="144"/>
      <c r="Y26" s="144"/>
      <c r="Z26" s="144"/>
      <c r="AA26" s="79">
        <f t="shared" si="2"/>
        <v>0</v>
      </c>
      <c r="AB26" s="64">
        <f t="shared" si="4"/>
        <v>0</v>
      </c>
    </row>
    <row r="27" spans="1:30" s="60" customFormat="1" ht="13.5" customHeight="1" outlineLevel="1">
      <c r="A27" s="72"/>
      <c r="B27" s="70">
        <v>2088</v>
      </c>
      <c r="C27" s="68"/>
      <c r="D27" s="190" t="s">
        <v>389</v>
      </c>
      <c r="E27" s="31">
        <v>106</v>
      </c>
      <c r="F27" s="125" t="s">
        <v>390</v>
      </c>
      <c r="G27" s="126"/>
      <c r="H27" s="126"/>
      <c r="I27" s="126"/>
      <c r="J27" s="126"/>
      <c r="K27" s="126"/>
      <c r="L27" s="126"/>
      <c r="M27" s="126"/>
      <c r="N27" s="126"/>
      <c r="O27" s="126"/>
      <c r="P27" s="126"/>
      <c r="Q27" s="126"/>
      <c r="R27" s="126"/>
      <c r="S27" s="126"/>
      <c r="T27" s="126"/>
      <c r="U27" s="126"/>
      <c r="V27" s="126"/>
      <c r="W27" s="126"/>
      <c r="X27" s="126"/>
      <c r="Y27" s="126"/>
      <c r="Z27" s="126"/>
      <c r="AA27" s="79">
        <f t="shared" si="2"/>
        <v>0</v>
      </c>
      <c r="AB27" s="64">
        <f t="shared" si="4"/>
        <v>0</v>
      </c>
    </row>
    <row r="28" spans="1:30" s="60" customFormat="1" ht="13.5" customHeight="1" outlineLevel="1">
      <c r="A28" s="72"/>
      <c r="B28" s="70">
        <v>2089</v>
      </c>
      <c r="C28" s="68"/>
      <c r="D28" s="190" t="s">
        <v>391</v>
      </c>
      <c r="E28" s="31">
        <v>121</v>
      </c>
      <c r="F28" s="125" t="s">
        <v>392</v>
      </c>
      <c r="G28" s="126"/>
      <c r="H28" s="126"/>
      <c r="I28" s="126"/>
      <c r="J28" s="126"/>
      <c r="K28" s="126"/>
      <c r="L28" s="126"/>
      <c r="M28" s="126"/>
      <c r="N28" s="126"/>
      <c r="O28" s="126"/>
      <c r="P28" s="126"/>
      <c r="Q28" s="126"/>
      <c r="R28" s="126"/>
      <c r="S28" s="126"/>
      <c r="T28" s="126"/>
      <c r="U28" s="126"/>
      <c r="V28" s="126"/>
      <c r="W28" s="126"/>
      <c r="X28" s="126"/>
      <c r="Y28" s="126"/>
      <c r="Z28" s="126"/>
      <c r="AA28" s="79">
        <f t="shared" si="2"/>
        <v>0</v>
      </c>
      <c r="AB28" s="64">
        <f t="shared" si="4"/>
        <v>0</v>
      </c>
    </row>
    <row r="29" spans="1:30" s="60" customFormat="1" ht="13.5" customHeight="1" outlineLevel="1">
      <c r="B29" s="70">
        <v>1077</v>
      </c>
      <c r="C29" s="76">
        <v>9110</v>
      </c>
      <c r="D29" s="190" t="s">
        <v>103</v>
      </c>
      <c r="E29" s="31">
        <v>161</v>
      </c>
      <c r="F29" s="113" t="s">
        <v>403</v>
      </c>
      <c r="G29" s="144"/>
      <c r="H29" s="144"/>
      <c r="I29" s="144"/>
      <c r="J29" s="144"/>
      <c r="K29" s="144"/>
      <c r="L29" s="144"/>
      <c r="M29" s="144"/>
      <c r="N29" s="144"/>
      <c r="O29" s="144"/>
      <c r="P29" s="144"/>
      <c r="Q29" s="144"/>
      <c r="R29" s="144"/>
      <c r="S29" s="144"/>
      <c r="T29" s="144"/>
      <c r="U29" s="144"/>
      <c r="V29" s="144"/>
      <c r="W29" s="144"/>
      <c r="X29" s="144"/>
      <c r="Y29" s="144"/>
      <c r="Z29" s="144"/>
      <c r="AA29" s="79">
        <f t="shared" si="2"/>
        <v>0</v>
      </c>
      <c r="AB29" s="64">
        <f t="shared" si="4"/>
        <v>0</v>
      </c>
    </row>
    <row r="30" spans="1:30" s="164" customFormat="1" ht="13.5" customHeight="1" outlineLevel="1">
      <c r="B30" s="70"/>
      <c r="C30" s="70"/>
      <c r="D30" s="190" t="s">
        <v>461</v>
      </c>
      <c r="E30" s="31">
        <v>161</v>
      </c>
      <c r="F30" s="236"/>
      <c r="G30" s="237"/>
      <c r="H30" s="237"/>
      <c r="I30" s="237"/>
      <c r="J30" s="237"/>
      <c r="K30" s="237"/>
      <c r="L30" s="237"/>
      <c r="M30" s="237"/>
      <c r="N30" s="237"/>
      <c r="O30" s="237"/>
      <c r="P30" s="237"/>
      <c r="Q30" s="237"/>
      <c r="R30" s="237"/>
      <c r="S30" s="237"/>
      <c r="T30" s="237"/>
      <c r="U30" s="237"/>
      <c r="V30" s="237"/>
      <c r="W30" s="237"/>
      <c r="X30" s="237"/>
      <c r="Y30" s="237"/>
      <c r="Z30" s="237"/>
      <c r="AA30" s="240">
        <f t="shared" ref="AA30" si="5">SUM(G30:Z30)</f>
        <v>0</v>
      </c>
      <c r="AB30" s="241">
        <f t="shared" si="4"/>
        <v>0</v>
      </c>
      <c r="AC30" s="172"/>
      <c r="AD30" s="172"/>
    </row>
    <row r="31" spans="1:30" s="60" customFormat="1" ht="13.5" customHeight="1" outlineLevel="1">
      <c r="A31" s="164"/>
      <c r="B31" s="68"/>
      <c r="C31" s="76"/>
      <c r="D31" s="190" t="s">
        <v>447</v>
      </c>
      <c r="E31" s="31">
        <v>117</v>
      </c>
      <c r="F31" s="113"/>
      <c r="G31" s="144"/>
      <c r="H31" s="144"/>
      <c r="I31" s="144"/>
      <c r="J31" s="144"/>
      <c r="K31" s="144"/>
      <c r="L31" s="144"/>
      <c r="M31" s="144"/>
      <c r="N31" s="144"/>
      <c r="O31" s="144"/>
      <c r="P31" s="144"/>
      <c r="Q31" s="144"/>
      <c r="R31" s="144"/>
      <c r="S31" s="144"/>
      <c r="T31" s="144"/>
      <c r="U31" s="144"/>
      <c r="V31" s="144"/>
      <c r="W31" s="144"/>
      <c r="X31" s="144"/>
      <c r="Y31" s="144"/>
      <c r="Z31" s="144"/>
      <c r="AA31" s="240">
        <f t="shared" si="2"/>
        <v>0</v>
      </c>
      <c r="AB31" s="241">
        <f t="shared" si="4"/>
        <v>0</v>
      </c>
      <c r="AC31" s="242"/>
      <c r="AD31" s="242"/>
    </row>
    <row r="32" spans="1:30" s="60" customFormat="1" ht="13.5" customHeight="1" outlineLevel="1">
      <c r="A32" s="164"/>
      <c r="B32" s="68"/>
      <c r="C32" s="76"/>
      <c r="D32" s="190" t="s">
        <v>448</v>
      </c>
      <c r="E32" s="31">
        <v>117</v>
      </c>
      <c r="F32" s="113"/>
      <c r="G32" s="144"/>
      <c r="H32" s="144"/>
      <c r="I32" s="144"/>
      <c r="J32" s="144"/>
      <c r="K32" s="144"/>
      <c r="L32" s="144"/>
      <c r="M32" s="144"/>
      <c r="N32" s="144"/>
      <c r="O32" s="144"/>
      <c r="P32" s="144"/>
      <c r="Q32" s="144"/>
      <c r="R32" s="144"/>
      <c r="S32" s="144"/>
      <c r="T32" s="144"/>
      <c r="U32" s="144"/>
      <c r="V32" s="144"/>
      <c r="W32" s="144"/>
      <c r="X32" s="144"/>
      <c r="Y32" s="144"/>
      <c r="Z32" s="144"/>
      <c r="AA32" s="240">
        <f t="shared" si="2"/>
        <v>0</v>
      </c>
      <c r="AB32" s="241">
        <f t="shared" si="4"/>
        <v>0</v>
      </c>
      <c r="AC32" s="242"/>
      <c r="AD32" s="242"/>
    </row>
    <row r="33" spans="1:30" s="60" customFormat="1" ht="13.5" customHeight="1" outlineLevel="1">
      <c r="A33" s="62"/>
      <c r="B33" s="68"/>
      <c r="C33" s="68"/>
      <c r="D33" s="190" t="s">
        <v>393</v>
      </c>
      <c r="E33" s="31">
        <v>91</v>
      </c>
      <c r="F33" s="113"/>
      <c r="G33" s="126"/>
      <c r="H33" s="126"/>
      <c r="I33" s="126"/>
      <c r="J33" s="126"/>
      <c r="K33" s="126"/>
      <c r="L33" s="126"/>
      <c r="M33" s="126"/>
      <c r="N33" s="126"/>
      <c r="O33" s="126"/>
      <c r="P33" s="126"/>
      <c r="Q33" s="126"/>
      <c r="R33" s="126"/>
      <c r="S33" s="126"/>
      <c r="T33" s="126"/>
      <c r="U33" s="126"/>
      <c r="V33" s="126"/>
      <c r="W33" s="126"/>
      <c r="X33" s="126"/>
      <c r="Y33" s="126"/>
      <c r="Z33" s="126"/>
      <c r="AA33" s="240">
        <f t="shared" si="2"/>
        <v>0</v>
      </c>
      <c r="AB33" s="241">
        <f t="shared" si="4"/>
        <v>0</v>
      </c>
      <c r="AC33" s="242"/>
      <c r="AD33" s="242"/>
    </row>
    <row r="34" spans="1:30" ht="13.5" customHeight="1" outlineLevel="1">
      <c r="B34" s="70">
        <v>1900</v>
      </c>
      <c r="C34" s="68">
        <v>9120</v>
      </c>
      <c r="D34" s="190" t="s">
        <v>148</v>
      </c>
      <c r="E34" s="31">
        <v>106</v>
      </c>
      <c r="F34" s="113" t="s">
        <v>268</v>
      </c>
      <c r="G34" s="119"/>
      <c r="H34" s="124"/>
      <c r="I34" s="124"/>
      <c r="J34" s="124"/>
      <c r="K34" s="124"/>
      <c r="L34" s="124"/>
      <c r="M34" s="124"/>
      <c r="N34" s="124"/>
      <c r="O34" s="124"/>
      <c r="P34" s="124"/>
      <c r="Q34" s="124"/>
      <c r="R34" s="124"/>
      <c r="S34" s="124"/>
      <c r="T34" s="124"/>
      <c r="U34" s="124"/>
      <c r="V34" s="124"/>
      <c r="W34" s="124"/>
      <c r="X34" s="124"/>
      <c r="Y34" s="124"/>
      <c r="Z34" s="124"/>
      <c r="AA34" s="240">
        <f t="shared" si="2"/>
        <v>0</v>
      </c>
      <c r="AB34" s="241">
        <f t="shared" si="4"/>
        <v>0</v>
      </c>
      <c r="AC34" s="242"/>
      <c r="AD34" s="242"/>
    </row>
    <row r="35" spans="1:30" ht="13.5" customHeight="1" outlineLevel="1">
      <c r="B35" s="70">
        <v>1901</v>
      </c>
      <c r="C35" s="76">
        <v>9130</v>
      </c>
      <c r="D35" s="190" t="s">
        <v>84</v>
      </c>
      <c r="E35" s="31">
        <v>121</v>
      </c>
      <c r="F35" s="113" t="s">
        <v>270</v>
      </c>
      <c r="G35" s="119"/>
      <c r="H35" s="124"/>
      <c r="I35" s="124"/>
      <c r="J35" s="124"/>
      <c r="K35" s="124"/>
      <c r="L35" s="124"/>
      <c r="M35" s="124"/>
      <c r="N35" s="124"/>
      <c r="O35" s="124"/>
      <c r="P35" s="124"/>
      <c r="Q35" s="124"/>
      <c r="R35" s="124"/>
      <c r="S35" s="124"/>
      <c r="T35" s="124"/>
      <c r="U35" s="124"/>
      <c r="V35" s="124"/>
      <c r="W35" s="124"/>
      <c r="X35" s="124"/>
      <c r="Y35" s="124"/>
      <c r="Z35" s="124"/>
      <c r="AA35" s="240">
        <f t="shared" si="2"/>
        <v>0</v>
      </c>
      <c r="AB35" s="241">
        <f t="shared" si="4"/>
        <v>0</v>
      </c>
      <c r="AC35" s="242"/>
      <c r="AD35" s="242"/>
    </row>
    <row r="36" spans="1:30" ht="13.5" customHeight="1" outlineLevel="1">
      <c r="B36" s="70">
        <v>1047</v>
      </c>
      <c r="C36" s="68">
        <v>9140</v>
      </c>
      <c r="D36" s="190" t="s">
        <v>187</v>
      </c>
      <c r="E36" s="31">
        <v>115</v>
      </c>
      <c r="F36" s="113" t="s">
        <v>272</v>
      </c>
      <c r="G36" s="119"/>
      <c r="H36" s="124"/>
      <c r="I36" s="124"/>
      <c r="J36" s="124"/>
      <c r="K36" s="124"/>
      <c r="L36" s="124"/>
      <c r="M36" s="124"/>
      <c r="N36" s="124"/>
      <c r="O36" s="124"/>
      <c r="P36" s="124"/>
      <c r="Q36" s="124"/>
      <c r="R36" s="124"/>
      <c r="S36" s="124"/>
      <c r="T36" s="124"/>
      <c r="U36" s="124"/>
      <c r="V36" s="124"/>
      <c r="W36" s="124"/>
      <c r="X36" s="124"/>
      <c r="Y36" s="124"/>
      <c r="Z36" s="124"/>
      <c r="AA36" s="240">
        <f t="shared" si="2"/>
        <v>0</v>
      </c>
      <c r="AB36" s="241">
        <f t="shared" si="4"/>
        <v>0</v>
      </c>
      <c r="AC36" s="242"/>
      <c r="AD36" s="242"/>
    </row>
    <row r="37" spans="1:30" s="60" customFormat="1" ht="13.5" customHeight="1" outlineLevel="1">
      <c r="A37" s="72"/>
      <c r="B37" s="70">
        <v>2090</v>
      </c>
      <c r="C37" s="68"/>
      <c r="D37" s="190" t="s">
        <v>394</v>
      </c>
      <c r="E37" s="31">
        <v>115</v>
      </c>
      <c r="F37" s="125" t="s">
        <v>395</v>
      </c>
      <c r="G37" s="126"/>
      <c r="H37" s="126"/>
      <c r="I37" s="126"/>
      <c r="J37" s="126"/>
      <c r="K37" s="126"/>
      <c r="L37" s="126"/>
      <c r="M37" s="126"/>
      <c r="N37" s="126"/>
      <c r="O37" s="126"/>
      <c r="P37" s="126"/>
      <c r="Q37" s="126"/>
      <c r="R37" s="126"/>
      <c r="S37" s="126"/>
      <c r="T37" s="126"/>
      <c r="U37" s="126"/>
      <c r="V37" s="126"/>
      <c r="W37" s="126"/>
      <c r="X37" s="126"/>
      <c r="Y37" s="126"/>
      <c r="Z37" s="126"/>
      <c r="AA37" s="240">
        <f t="shared" si="2"/>
        <v>0</v>
      </c>
      <c r="AB37" s="241">
        <f t="shared" si="4"/>
        <v>0</v>
      </c>
      <c r="AC37" s="242"/>
      <c r="AD37" s="242"/>
    </row>
    <row r="38" spans="1:30" s="60" customFormat="1" ht="13.5" customHeight="1" outlineLevel="1">
      <c r="A38" s="72"/>
      <c r="B38" s="70">
        <v>2091</v>
      </c>
      <c r="C38" s="68"/>
      <c r="D38" s="190" t="s">
        <v>396</v>
      </c>
      <c r="E38" s="31">
        <v>121</v>
      </c>
      <c r="F38" s="125" t="s">
        <v>397</v>
      </c>
      <c r="G38" s="126"/>
      <c r="H38" s="126"/>
      <c r="I38" s="126"/>
      <c r="J38" s="126"/>
      <c r="K38" s="126"/>
      <c r="L38" s="126"/>
      <c r="M38" s="126"/>
      <c r="N38" s="126"/>
      <c r="O38" s="126"/>
      <c r="P38" s="126"/>
      <c r="Q38" s="126"/>
      <c r="R38" s="126"/>
      <c r="S38" s="126"/>
      <c r="T38" s="126"/>
      <c r="U38" s="126"/>
      <c r="V38" s="126"/>
      <c r="W38" s="126"/>
      <c r="X38" s="126"/>
      <c r="Y38" s="126"/>
      <c r="Z38" s="126"/>
      <c r="AA38" s="240">
        <f t="shared" si="2"/>
        <v>0</v>
      </c>
      <c r="AB38" s="241">
        <f t="shared" si="4"/>
        <v>0</v>
      </c>
      <c r="AC38" s="242"/>
      <c r="AD38" s="242"/>
    </row>
    <row r="39" spans="1:30" s="60" customFormat="1" ht="13.5" customHeight="1" outlineLevel="1">
      <c r="B39" s="68">
        <v>2002</v>
      </c>
      <c r="C39" s="68"/>
      <c r="D39" s="190" t="s">
        <v>364</v>
      </c>
      <c r="E39" s="31">
        <v>121</v>
      </c>
      <c r="F39" s="113" t="s">
        <v>404</v>
      </c>
      <c r="G39" s="144"/>
      <c r="H39" s="144"/>
      <c r="I39" s="144"/>
      <c r="J39" s="144"/>
      <c r="K39" s="144"/>
      <c r="L39" s="144"/>
      <c r="M39" s="144"/>
      <c r="N39" s="144"/>
      <c r="O39" s="144"/>
      <c r="P39" s="144"/>
      <c r="Q39" s="144"/>
      <c r="R39" s="144"/>
      <c r="S39" s="144"/>
      <c r="T39" s="144"/>
      <c r="U39" s="144"/>
      <c r="V39" s="144"/>
      <c r="W39" s="144"/>
      <c r="X39" s="144"/>
      <c r="Y39" s="144"/>
      <c r="Z39" s="144"/>
      <c r="AA39" s="240">
        <f t="shared" si="2"/>
        <v>0</v>
      </c>
      <c r="AB39" s="241">
        <f t="shared" si="4"/>
        <v>0</v>
      </c>
      <c r="AC39" s="242"/>
      <c r="AD39" s="242"/>
    </row>
    <row r="40" spans="1:30" s="164" customFormat="1" ht="13.5" customHeight="1" outlineLevel="1">
      <c r="B40" s="70"/>
      <c r="C40" s="70"/>
      <c r="D40" s="212" t="s">
        <v>462</v>
      </c>
      <c r="E40" s="31">
        <v>150</v>
      </c>
      <c r="F40" s="236"/>
      <c r="G40" s="237"/>
      <c r="H40" s="237"/>
      <c r="I40" s="237"/>
      <c r="J40" s="237"/>
      <c r="K40" s="237"/>
      <c r="L40" s="237"/>
      <c r="M40" s="237"/>
      <c r="N40" s="237"/>
      <c r="O40" s="237"/>
      <c r="P40" s="237"/>
      <c r="Q40" s="237"/>
      <c r="R40" s="237"/>
      <c r="S40" s="237"/>
      <c r="T40" s="237"/>
      <c r="U40" s="237"/>
      <c r="V40" s="237"/>
      <c r="W40" s="237"/>
      <c r="X40" s="237"/>
      <c r="Y40" s="237"/>
      <c r="Z40" s="238"/>
      <c r="AA40" s="240">
        <f t="shared" ref="AA40" si="6">SUM(G40:Z40)</f>
        <v>0</v>
      </c>
      <c r="AB40" s="241">
        <f t="shared" si="4"/>
        <v>0</v>
      </c>
      <c r="AC40" s="172"/>
      <c r="AD40" s="172"/>
    </row>
    <row r="41" spans="1:30" s="60" customFormat="1" ht="13.5" customHeight="1" outlineLevel="1">
      <c r="A41" s="164"/>
      <c r="B41" s="68"/>
      <c r="C41" s="76"/>
      <c r="D41" s="190" t="s">
        <v>449</v>
      </c>
      <c r="E41" s="31">
        <v>117</v>
      </c>
      <c r="F41" s="113"/>
      <c r="G41" s="144"/>
      <c r="H41" s="144"/>
      <c r="I41" s="144"/>
      <c r="J41" s="144"/>
      <c r="K41" s="144"/>
      <c r="L41" s="144"/>
      <c r="M41" s="144"/>
      <c r="N41" s="144"/>
      <c r="O41" s="144"/>
      <c r="P41" s="144"/>
      <c r="Q41" s="144"/>
      <c r="R41" s="144"/>
      <c r="S41" s="144"/>
      <c r="T41" s="144"/>
      <c r="U41" s="144"/>
      <c r="V41" s="144"/>
      <c r="W41" s="144"/>
      <c r="X41" s="144"/>
      <c r="Y41" s="144"/>
      <c r="Z41" s="144"/>
      <c r="AA41" s="79">
        <f t="shared" si="2"/>
        <v>0</v>
      </c>
      <c r="AB41" s="64">
        <f t="shared" si="4"/>
        <v>0</v>
      </c>
    </row>
    <row r="42" spans="1:30" s="60" customFormat="1" ht="13.5" customHeight="1" outlineLevel="1">
      <c r="A42" s="164"/>
      <c r="B42" s="68"/>
      <c r="C42" s="76"/>
      <c r="D42" s="190" t="s">
        <v>450</v>
      </c>
      <c r="E42" s="31">
        <v>109</v>
      </c>
      <c r="F42" s="113"/>
      <c r="G42" s="144"/>
      <c r="H42" s="144"/>
      <c r="I42" s="144"/>
      <c r="J42" s="144"/>
      <c r="K42" s="144"/>
      <c r="L42" s="144"/>
      <c r="M42" s="144"/>
      <c r="N42" s="144"/>
      <c r="O42" s="144"/>
      <c r="P42" s="144"/>
      <c r="Q42" s="144"/>
      <c r="R42" s="144"/>
      <c r="S42" s="144"/>
      <c r="T42" s="144"/>
      <c r="U42" s="144"/>
      <c r="V42" s="144"/>
      <c r="W42" s="144"/>
      <c r="X42" s="144"/>
      <c r="Y42" s="144"/>
      <c r="Z42" s="144"/>
      <c r="AA42" s="79">
        <f t="shared" si="2"/>
        <v>0</v>
      </c>
      <c r="AB42" s="64">
        <f t="shared" si="4"/>
        <v>0</v>
      </c>
    </row>
    <row r="43" spans="1:30" s="60" customFormat="1" ht="13.5" customHeight="1" outlineLevel="1">
      <c r="B43" s="70">
        <v>2092</v>
      </c>
      <c r="C43" s="68">
        <v>9160</v>
      </c>
      <c r="D43" s="190" t="s">
        <v>365</v>
      </c>
      <c r="E43" s="31">
        <v>104</v>
      </c>
      <c r="F43" s="113" t="s">
        <v>405</v>
      </c>
      <c r="G43" s="144"/>
      <c r="H43" s="144"/>
      <c r="I43" s="144"/>
      <c r="J43" s="144"/>
      <c r="K43" s="144"/>
      <c r="L43" s="144"/>
      <c r="M43" s="144"/>
      <c r="N43" s="144"/>
      <c r="O43" s="144"/>
      <c r="P43" s="144"/>
      <c r="Q43" s="144"/>
      <c r="R43" s="144"/>
      <c r="S43" s="144"/>
      <c r="T43" s="144"/>
      <c r="U43" s="144"/>
      <c r="V43" s="144"/>
      <c r="W43" s="144"/>
      <c r="X43" s="144"/>
      <c r="Y43" s="144"/>
      <c r="Z43" s="144"/>
      <c r="AA43" s="79">
        <f t="shared" si="2"/>
        <v>0</v>
      </c>
      <c r="AB43" s="64">
        <f>AA43*E43</f>
        <v>0</v>
      </c>
    </row>
    <row r="44" spans="1:30" ht="13.5" customHeight="1" outlineLevel="1">
      <c r="B44" s="70">
        <v>2005</v>
      </c>
      <c r="C44" s="76">
        <v>9170</v>
      </c>
      <c r="D44" s="211" t="s">
        <v>370</v>
      </c>
      <c r="E44" s="203">
        <v>127</v>
      </c>
      <c r="F44" s="113" t="s">
        <v>273</v>
      </c>
      <c r="G44" s="119"/>
      <c r="H44" s="124"/>
      <c r="I44" s="124"/>
      <c r="J44" s="124"/>
      <c r="K44" s="124"/>
      <c r="L44" s="124"/>
      <c r="M44" s="124"/>
      <c r="N44" s="124"/>
      <c r="O44" s="124"/>
      <c r="P44" s="124"/>
      <c r="Q44" s="124"/>
      <c r="R44" s="124"/>
      <c r="S44" s="124"/>
      <c r="T44" s="124"/>
      <c r="U44" s="124"/>
      <c r="V44" s="124"/>
      <c r="W44" s="124"/>
      <c r="X44" s="124"/>
      <c r="Y44" s="124"/>
      <c r="Z44" s="124"/>
      <c r="AA44" s="79">
        <f t="shared" si="2"/>
        <v>0</v>
      </c>
      <c r="AB44" s="43">
        <f t="shared" si="4"/>
        <v>0</v>
      </c>
    </row>
    <row r="45" spans="1:30" s="60" customFormat="1" ht="13.5" customHeight="1" outlineLevel="1">
      <c r="B45" s="70">
        <v>1899</v>
      </c>
      <c r="C45" s="68">
        <v>9180</v>
      </c>
      <c r="D45" s="190" t="s">
        <v>130</v>
      </c>
      <c r="E45" s="31">
        <v>117</v>
      </c>
      <c r="F45" s="113" t="s">
        <v>274</v>
      </c>
      <c r="G45" s="124"/>
      <c r="H45" s="124"/>
      <c r="I45" s="124"/>
      <c r="J45" s="124"/>
      <c r="K45" s="124"/>
      <c r="L45" s="124"/>
      <c r="M45" s="124"/>
      <c r="N45" s="124"/>
      <c r="O45" s="124"/>
      <c r="P45" s="124"/>
      <c r="Q45" s="124"/>
      <c r="R45" s="124"/>
      <c r="S45" s="124"/>
      <c r="T45" s="124"/>
      <c r="U45" s="124"/>
      <c r="V45" s="124"/>
      <c r="W45" s="124"/>
      <c r="X45" s="124"/>
      <c r="Y45" s="124"/>
      <c r="Z45" s="124"/>
      <c r="AA45" s="79">
        <f t="shared" si="2"/>
        <v>0</v>
      </c>
      <c r="AB45" s="64">
        <f t="shared" si="4"/>
        <v>0</v>
      </c>
    </row>
    <row r="46" spans="1:30" s="60" customFormat="1" ht="13.5" customHeight="1" outlineLevel="1">
      <c r="B46" s="68">
        <v>1990</v>
      </c>
      <c r="C46" s="76">
        <v>9190</v>
      </c>
      <c r="D46" s="190" t="s">
        <v>218</v>
      </c>
      <c r="E46" s="31">
        <v>127</v>
      </c>
      <c r="F46" s="113" t="s">
        <v>219</v>
      </c>
      <c r="G46" s="144"/>
      <c r="H46" s="144"/>
      <c r="I46" s="144"/>
      <c r="J46" s="144"/>
      <c r="K46" s="144"/>
      <c r="L46" s="144"/>
      <c r="M46" s="144"/>
      <c r="N46" s="144"/>
      <c r="O46" s="144"/>
      <c r="P46" s="144"/>
      <c r="Q46" s="144"/>
      <c r="R46" s="144"/>
      <c r="S46" s="144"/>
      <c r="T46" s="144"/>
      <c r="U46" s="144"/>
      <c r="V46" s="144"/>
      <c r="W46" s="144"/>
      <c r="X46" s="144"/>
      <c r="Y46" s="144"/>
      <c r="Z46" s="144"/>
      <c r="AA46" s="79">
        <f t="shared" si="2"/>
        <v>0</v>
      </c>
      <c r="AB46" s="64">
        <f t="shared" si="4"/>
        <v>0</v>
      </c>
    </row>
    <row r="47" spans="1:30" s="60" customFormat="1" ht="13.5" customHeight="1" outlineLevel="1">
      <c r="B47" s="70">
        <v>2093</v>
      </c>
      <c r="C47" s="68">
        <v>9200</v>
      </c>
      <c r="D47" s="190" t="s">
        <v>366</v>
      </c>
      <c r="E47" s="31">
        <v>117</v>
      </c>
      <c r="F47" s="113" t="s">
        <v>406</v>
      </c>
      <c r="G47" s="144"/>
      <c r="H47" s="144"/>
      <c r="I47" s="144"/>
      <c r="J47" s="144"/>
      <c r="K47" s="144"/>
      <c r="L47" s="144"/>
      <c r="M47" s="144"/>
      <c r="N47" s="144"/>
      <c r="O47" s="144"/>
      <c r="P47" s="144"/>
      <c r="Q47" s="144"/>
      <c r="R47" s="144"/>
      <c r="S47" s="144"/>
      <c r="T47" s="144"/>
      <c r="U47" s="144"/>
      <c r="V47" s="144"/>
      <c r="W47" s="144"/>
      <c r="X47" s="144"/>
      <c r="Y47" s="144"/>
      <c r="Z47" s="144"/>
      <c r="AA47" s="79">
        <f t="shared" si="2"/>
        <v>0</v>
      </c>
      <c r="AB47" s="64">
        <f t="shared" si="4"/>
        <v>0</v>
      </c>
    </row>
    <row r="48" spans="1:30" s="60" customFormat="1" ht="13.5" customHeight="1" outlineLevel="1">
      <c r="B48" s="70">
        <v>1896</v>
      </c>
      <c r="C48" s="76">
        <v>9210</v>
      </c>
      <c r="D48" s="190" t="s">
        <v>367</v>
      </c>
      <c r="E48" s="31">
        <v>127</v>
      </c>
      <c r="F48" s="113" t="s">
        <v>407</v>
      </c>
      <c r="G48" s="144"/>
      <c r="H48" s="144"/>
      <c r="I48" s="144"/>
      <c r="J48" s="144"/>
      <c r="K48" s="144"/>
      <c r="L48" s="144"/>
      <c r="M48" s="144"/>
      <c r="N48" s="144"/>
      <c r="O48" s="144"/>
      <c r="P48" s="144"/>
      <c r="Q48" s="144"/>
      <c r="R48" s="144"/>
      <c r="S48" s="144"/>
      <c r="T48" s="144"/>
      <c r="U48" s="144"/>
      <c r="V48" s="144"/>
      <c r="W48" s="144"/>
      <c r="X48" s="144"/>
      <c r="Y48" s="144"/>
      <c r="Z48" s="144"/>
      <c r="AA48" s="79">
        <f t="shared" si="2"/>
        <v>0</v>
      </c>
      <c r="AB48" s="64">
        <f t="shared" si="4"/>
        <v>0</v>
      </c>
    </row>
    <row r="49" spans="1:28" s="60" customFormat="1" ht="13.5" customHeight="1" outlineLevel="1">
      <c r="A49" s="62"/>
      <c r="B49" s="68"/>
      <c r="C49" s="76"/>
      <c r="D49" s="212" t="s">
        <v>398</v>
      </c>
      <c r="E49" s="31">
        <v>115</v>
      </c>
      <c r="F49" s="113"/>
      <c r="G49" s="126"/>
      <c r="H49" s="126"/>
      <c r="I49" s="126"/>
      <c r="J49" s="126"/>
      <c r="K49" s="126"/>
      <c r="L49" s="126"/>
      <c r="M49" s="126"/>
      <c r="N49" s="126"/>
      <c r="O49" s="126"/>
      <c r="P49" s="126"/>
      <c r="Q49" s="126"/>
      <c r="R49" s="126"/>
      <c r="S49" s="126"/>
      <c r="T49" s="126"/>
      <c r="U49" s="126"/>
      <c r="V49" s="126"/>
      <c r="W49" s="126"/>
      <c r="X49" s="126"/>
      <c r="Y49" s="126"/>
      <c r="Z49" s="126"/>
      <c r="AA49" s="79">
        <f t="shared" si="2"/>
        <v>0</v>
      </c>
      <c r="AB49" s="64">
        <f t="shared" si="4"/>
        <v>0</v>
      </c>
    </row>
    <row r="50" spans="1:28" s="60" customFormat="1" ht="13.5" customHeight="1" outlineLevel="1">
      <c r="B50" s="70">
        <v>1904</v>
      </c>
      <c r="C50" s="76">
        <v>9400</v>
      </c>
      <c r="D50" s="190" t="s">
        <v>181</v>
      </c>
      <c r="E50" s="31">
        <v>138</v>
      </c>
      <c r="F50" s="113" t="s">
        <v>269</v>
      </c>
      <c r="G50" s="144"/>
      <c r="H50" s="144"/>
      <c r="I50" s="144"/>
      <c r="J50" s="144"/>
      <c r="K50" s="144"/>
      <c r="L50" s="144"/>
      <c r="M50" s="144"/>
      <c r="N50" s="144"/>
      <c r="O50" s="144"/>
      <c r="P50" s="144"/>
      <c r="Q50" s="144"/>
      <c r="R50" s="144"/>
      <c r="S50" s="144"/>
      <c r="T50" s="144"/>
      <c r="U50" s="144"/>
      <c r="V50" s="144"/>
      <c r="W50" s="144"/>
      <c r="X50" s="144"/>
      <c r="Y50" s="144"/>
      <c r="Z50" s="144"/>
      <c r="AA50" s="79">
        <f t="shared" si="2"/>
        <v>0</v>
      </c>
      <c r="AB50" s="64">
        <f>AA50*E50</f>
        <v>0</v>
      </c>
    </row>
    <row r="51" spans="1:28" s="60" customFormat="1" ht="13.5" customHeight="1" outlineLevel="1">
      <c r="B51" s="68"/>
      <c r="C51" s="68"/>
      <c r="D51" s="190" t="s">
        <v>117</v>
      </c>
      <c r="E51" s="31">
        <v>104</v>
      </c>
      <c r="F51" s="113" t="s">
        <v>408</v>
      </c>
      <c r="G51" s="144"/>
      <c r="H51" s="144"/>
      <c r="I51" s="144"/>
      <c r="J51" s="144"/>
      <c r="K51" s="144"/>
      <c r="L51" s="144"/>
      <c r="M51" s="144"/>
      <c r="N51" s="144"/>
      <c r="O51" s="144"/>
      <c r="P51" s="144"/>
      <c r="Q51" s="144"/>
      <c r="R51" s="144"/>
      <c r="S51" s="144"/>
      <c r="T51" s="144"/>
      <c r="U51" s="144"/>
      <c r="V51" s="144"/>
      <c r="W51" s="144"/>
      <c r="X51" s="144"/>
      <c r="Y51" s="144"/>
      <c r="Z51" s="144"/>
      <c r="AA51" s="79">
        <f t="shared" si="2"/>
        <v>0</v>
      </c>
      <c r="AB51" s="64">
        <f>AA51*E51</f>
        <v>0</v>
      </c>
    </row>
    <row r="52" spans="1:28" s="60" customFormat="1" ht="13.5" customHeight="1" outlineLevel="1">
      <c r="B52" s="68"/>
      <c r="C52" s="68"/>
      <c r="D52" s="190" t="s">
        <v>137</v>
      </c>
      <c r="E52" s="31">
        <v>112</v>
      </c>
      <c r="F52" s="113" t="s">
        <v>409</v>
      </c>
      <c r="G52" s="144"/>
      <c r="H52" s="144"/>
      <c r="I52" s="144"/>
      <c r="J52" s="144"/>
      <c r="K52" s="144"/>
      <c r="L52" s="144"/>
      <c r="M52" s="144"/>
      <c r="N52" s="144"/>
      <c r="O52" s="144"/>
      <c r="P52" s="144"/>
      <c r="Q52" s="144"/>
      <c r="R52" s="144"/>
      <c r="S52" s="144"/>
      <c r="T52" s="144"/>
      <c r="U52" s="144"/>
      <c r="V52" s="144"/>
      <c r="W52" s="144"/>
      <c r="X52" s="144"/>
      <c r="Y52" s="144"/>
      <c r="Z52" s="144"/>
      <c r="AA52" s="79">
        <f t="shared" si="2"/>
        <v>0</v>
      </c>
      <c r="AB52" s="64">
        <f>AA52*E52</f>
        <v>0</v>
      </c>
    </row>
    <row r="53" spans="1:28" s="60" customFormat="1" ht="13.5" customHeight="1" outlineLevel="1">
      <c r="B53" s="70">
        <v>1905</v>
      </c>
      <c r="C53" s="68">
        <v>9600</v>
      </c>
      <c r="D53" s="190" t="s">
        <v>131</v>
      </c>
      <c r="E53" s="31">
        <v>112</v>
      </c>
      <c r="F53" s="113"/>
      <c r="G53" s="124"/>
      <c r="H53" s="124"/>
      <c r="I53" s="124"/>
      <c r="J53" s="124"/>
      <c r="K53" s="124"/>
      <c r="L53" s="124"/>
      <c r="M53" s="124"/>
      <c r="N53" s="124"/>
      <c r="O53" s="124"/>
      <c r="P53" s="124"/>
      <c r="Q53" s="124"/>
      <c r="R53" s="124"/>
      <c r="S53" s="124"/>
      <c r="T53" s="124"/>
      <c r="U53" s="124"/>
      <c r="V53" s="124"/>
      <c r="W53" s="124"/>
      <c r="X53" s="124"/>
      <c r="Y53" s="124"/>
      <c r="Z53" s="124"/>
      <c r="AA53" s="79">
        <f t="shared" si="2"/>
        <v>0</v>
      </c>
      <c r="AB53" s="64">
        <f t="shared" si="4"/>
        <v>0</v>
      </c>
    </row>
    <row r="54" spans="1:28" s="60" customFormat="1" ht="13.5" customHeight="1" outlineLevel="1">
      <c r="B54" s="70">
        <v>1906</v>
      </c>
      <c r="C54" s="76">
        <v>9700</v>
      </c>
      <c r="D54" s="190" t="s">
        <v>182</v>
      </c>
      <c r="E54" s="31">
        <v>109</v>
      </c>
      <c r="F54" s="113" t="s">
        <v>410</v>
      </c>
      <c r="G54" s="144"/>
      <c r="H54" s="144"/>
      <c r="I54" s="144"/>
      <c r="J54" s="144"/>
      <c r="K54" s="144"/>
      <c r="L54" s="144"/>
      <c r="M54" s="144"/>
      <c r="N54" s="144"/>
      <c r="O54" s="144"/>
      <c r="P54" s="144"/>
      <c r="Q54" s="144"/>
      <c r="R54" s="144"/>
      <c r="S54" s="144"/>
      <c r="T54" s="144"/>
      <c r="U54" s="144"/>
      <c r="V54" s="144"/>
      <c r="W54" s="144"/>
      <c r="X54" s="144"/>
      <c r="Y54" s="144"/>
      <c r="Z54" s="144"/>
      <c r="AA54" s="79">
        <f t="shared" si="2"/>
        <v>0</v>
      </c>
      <c r="AB54" s="64">
        <f t="shared" si="4"/>
        <v>0</v>
      </c>
    </row>
    <row r="55" spans="1:28" s="60" customFormat="1" ht="13.5" customHeight="1" outlineLevel="1">
      <c r="B55" s="70">
        <v>1894</v>
      </c>
      <c r="C55" s="68">
        <v>9800</v>
      </c>
      <c r="D55" s="190" t="s">
        <v>368</v>
      </c>
      <c r="E55" s="31">
        <v>121</v>
      </c>
      <c r="F55" s="113" t="s">
        <v>411</v>
      </c>
      <c r="G55" s="144"/>
      <c r="H55" s="144"/>
      <c r="I55" s="144"/>
      <c r="J55" s="144"/>
      <c r="K55" s="144"/>
      <c r="L55" s="144"/>
      <c r="M55" s="144"/>
      <c r="N55" s="144"/>
      <c r="O55" s="144"/>
      <c r="P55" s="144"/>
      <c r="Q55" s="144"/>
      <c r="R55" s="144"/>
      <c r="S55" s="144"/>
      <c r="T55" s="144"/>
      <c r="U55" s="144"/>
      <c r="V55" s="144"/>
      <c r="W55" s="144"/>
      <c r="X55" s="144"/>
      <c r="Y55" s="144"/>
      <c r="Z55" s="144"/>
      <c r="AA55" s="79">
        <f t="shared" si="2"/>
        <v>0</v>
      </c>
      <c r="AB55" s="64">
        <f t="shared" si="4"/>
        <v>0</v>
      </c>
    </row>
    <row r="56" spans="1:28" s="60" customFormat="1" ht="13.5" customHeight="1" outlineLevel="1">
      <c r="B56" s="70">
        <v>1059</v>
      </c>
      <c r="C56" s="68">
        <v>9950</v>
      </c>
      <c r="D56" s="190" t="s">
        <v>188</v>
      </c>
      <c r="E56" s="31">
        <v>112</v>
      </c>
      <c r="F56" s="113" t="s">
        <v>267</v>
      </c>
      <c r="G56" s="124"/>
      <c r="H56" s="124"/>
      <c r="I56" s="124"/>
      <c r="J56" s="124"/>
      <c r="K56" s="124"/>
      <c r="L56" s="124"/>
      <c r="M56" s="124"/>
      <c r="N56" s="124"/>
      <c r="O56" s="124"/>
      <c r="P56" s="124"/>
      <c r="Q56" s="124"/>
      <c r="R56" s="124"/>
      <c r="S56" s="124"/>
      <c r="T56" s="124"/>
      <c r="U56" s="124"/>
      <c r="V56" s="124"/>
      <c r="W56" s="124"/>
      <c r="X56" s="124"/>
      <c r="Y56" s="124"/>
      <c r="Z56" s="124"/>
      <c r="AA56" s="79">
        <f t="shared" si="2"/>
        <v>0</v>
      </c>
      <c r="AB56" s="64">
        <f t="shared" si="4"/>
        <v>0</v>
      </c>
    </row>
    <row r="57" spans="1:28" s="60" customFormat="1" ht="13.5" customHeight="1" outlineLevel="1">
      <c r="A57" s="72"/>
      <c r="B57" s="70">
        <v>2094</v>
      </c>
      <c r="C57" s="76"/>
      <c r="D57" s="211" t="s">
        <v>399</v>
      </c>
      <c r="E57" s="203">
        <v>132</v>
      </c>
      <c r="F57" s="125" t="s">
        <v>400</v>
      </c>
      <c r="G57" s="126"/>
      <c r="H57" s="126"/>
      <c r="I57" s="126"/>
      <c r="J57" s="126"/>
      <c r="K57" s="126"/>
      <c r="L57" s="126"/>
      <c r="M57" s="126"/>
      <c r="N57" s="126"/>
      <c r="O57" s="126"/>
      <c r="P57" s="126"/>
      <c r="Q57" s="126"/>
      <c r="R57" s="126"/>
      <c r="S57" s="126"/>
      <c r="T57" s="126"/>
      <c r="U57" s="126"/>
      <c r="V57" s="126"/>
      <c r="W57" s="126"/>
      <c r="X57" s="126"/>
      <c r="Y57" s="126"/>
      <c r="Z57" s="126"/>
      <c r="AA57" s="79">
        <f t="shared" si="2"/>
        <v>0</v>
      </c>
      <c r="AB57" s="64">
        <f t="shared" si="4"/>
        <v>0</v>
      </c>
    </row>
    <row r="58" spans="1:28" s="60" customFormat="1" ht="13.5" customHeight="1" outlineLevel="1">
      <c r="B58" s="68">
        <v>1991</v>
      </c>
      <c r="C58" s="68">
        <v>9970</v>
      </c>
      <c r="D58" s="190" t="s">
        <v>220</v>
      </c>
      <c r="E58" s="31">
        <v>117</v>
      </c>
      <c r="F58" s="113" t="s">
        <v>221</v>
      </c>
      <c r="G58" s="144"/>
      <c r="H58" s="144"/>
      <c r="I58" s="144"/>
      <c r="J58" s="144"/>
      <c r="K58" s="144"/>
      <c r="L58" s="144"/>
      <c r="M58" s="144"/>
      <c r="N58" s="144"/>
      <c r="O58" s="144"/>
      <c r="P58" s="144"/>
      <c r="Q58" s="144"/>
      <c r="R58" s="144"/>
      <c r="S58" s="144"/>
      <c r="T58" s="144"/>
      <c r="U58" s="144"/>
      <c r="V58" s="144"/>
      <c r="W58" s="144"/>
      <c r="X58" s="144"/>
      <c r="Y58" s="144"/>
      <c r="Z58" s="144"/>
      <c r="AA58" s="79">
        <f t="shared" si="2"/>
        <v>0</v>
      </c>
      <c r="AB58" s="64">
        <f t="shared" si="4"/>
        <v>0</v>
      </c>
    </row>
    <row r="59" spans="1:28" ht="13.5" customHeight="1">
      <c r="D59" s="65" t="s">
        <v>4</v>
      </c>
      <c r="E59" s="65"/>
      <c r="F59" s="74"/>
      <c r="G59" s="88"/>
      <c r="H59" s="88"/>
      <c r="I59" s="88"/>
      <c r="J59" s="88"/>
      <c r="K59" s="88"/>
      <c r="L59" s="88"/>
      <c r="M59" s="88"/>
      <c r="N59" s="88"/>
      <c r="O59" s="88"/>
      <c r="P59" s="88"/>
      <c r="Q59" s="88"/>
      <c r="R59" s="88"/>
      <c r="S59" s="88"/>
      <c r="T59" s="88"/>
      <c r="U59" s="88"/>
      <c r="V59" s="88"/>
      <c r="W59" s="88"/>
      <c r="X59" s="88"/>
      <c r="Y59" s="88"/>
      <c r="Z59" s="88"/>
      <c r="AA59" s="87"/>
    </row>
    <row r="60" spans="1:28" ht="13.5" customHeight="1" outlineLevel="1">
      <c r="D60" s="233" t="s">
        <v>17</v>
      </c>
      <c r="E60" s="249">
        <v>31</v>
      </c>
      <c r="F60" s="47" t="s">
        <v>293</v>
      </c>
      <c r="G60" s="89"/>
      <c r="H60" s="89"/>
      <c r="I60" s="89"/>
      <c r="J60" s="89"/>
      <c r="K60" s="89"/>
      <c r="L60" s="89"/>
      <c r="M60" s="89"/>
      <c r="N60" s="89"/>
      <c r="O60" s="89"/>
      <c r="P60" s="89"/>
      <c r="Q60" s="89"/>
      <c r="R60" s="89"/>
      <c r="S60" s="89"/>
      <c r="T60" s="89"/>
      <c r="U60" s="89"/>
      <c r="V60" s="89"/>
      <c r="W60" s="89"/>
      <c r="X60" s="89"/>
      <c r="Y60" s="89"/>
      <c r="Z60" s="89"/>
      <c r="AA60" s="79">
        <f>SUM(G60:Z60)</f>
        <v>0</v>
      </c>
      <c r="AB60" s="21">
        <f>AA60*E60</f>
        <v>0</v>
      </c>
    </row>
    <row r="61" spans="1:28" ht="13.5" customHeight="1" outlineLevel="1">
      <c r="D61" s="230" t="s">
        <v>118</v>
      </c>
      <c r="E61" s="31">
        <v>54</v>
      </c>
      <c r="F61" s="47" t="s">
        <v>294</v>
      </c>
      <c r="G61" s="89"/>
      <c r="H61" s="92"/>
      <c r="I61" s="92"/>
      <c r="J61" s="92"/>
      <c r="K61" s="92"/>
      <c r="L61" s="92"/>
      <c r="M61" s="92"/>
      <c r="N61" s="92"/>
      <c r="O61" s="92"/>
      <c r="P61" s="92"/>
      <c r="Q61" s="92"/>
      <c r="R61" s="92"/>
      <c r="S61" s="92"/>
      <c r="T61" s="92"/>
      <c r="U61" s="92"/>
      <c r="V61" s="92"/>
      <c r="W61" s="92"/>
      <c r="X61" s="92"/>
      <c r="Y61" s="92"/>
      <c r="Z61" s="92"/>
      <c r="AA61" s="79">
        <f>SUM(G61:Z61)</f>
        <v>0</v>
      </c>
      <c r="AB61" s="21">
        <f>AA61*E61</f>
        <v>0</v>
      </c>
    </row>
    <row r="62" spans="1:28" ht="13.5" customHeight="1">
      <c r="D62" s="65" t="s">
        <v>6</v>
      </c>
      <c r="E62" s="65"/>
      <c r="F62" s="25"/>
      <c r="G62" s="88"/>
      <c r="H62" s="88"/>
      <c r="I62" s="88"/>
      <c r="J62" s="88"/>
      <c r="K62" s="88"/>
      <c r="L62" s="88"/>
      <c r="M62" s="88"/>
      <c r="N62" s="88"/>
      <c r="O62" s="88"/>
      <c r="P62" s="88"/>
      <c r="Q62" s="88"/>
      <c r="R62" s="88"/>
      <c r="S62" s="88"/>
      <c r="T62" s="88"/>
      <c r="U62" s="88"/>
      <c r="V62" s="88"/>
      <c r="W62" s="88"/>
      <c r="X62" s="88"/>
      <c r="Y62" s="88"/>
      <c r="Z62" s="88"/>
      <c r="AA62" s="87"/>
    </row>
    <row r="63" spans="1:28" s="60" customFormat="1" ht="13.5" customHeight="1" outlineLevel="1">
      <c r="B63" s="153">
        <v>1336</v>
      </c>
      <c r="C63" s="153">
        <v>300</v>
      </c>
      <c r="D63" s="193" t="s">
        <v>27</v>
      </c>
      <c r="E63" s="31">
        <v>79</v>
      </c>
      <c r="F63" s="47" t="s">
        <v>246</v>
      </c>
      <c r="G63" s="61"/>
      <c r="H63" s="61"/>
      <c r="I63" s="61"/>
      <c r="J63" s="61"/>
      <c r="K63" s="61"/>
      <c r="L63" s="61"/>
      <c r="M63" s="61"/>
      <c r="N63" s="61"/>
      <c r="O63" s="61"/>
      <c r="P63" s="61"/>
      <c r="Q63" s="61"/>
      <c r="R63" s="61"/>
      <c r="S63" s="61"/>
      <c r="T63" s="61"/>
      <c r="U63" s="61"/>
      <c r="V63" s="61"/>
      <c r="W63" s="61"/>
      <c r="X63" s="61"/>
      <c r="Y63" s="61"/>
      <c r="Z63" s="61"/>
      <c r="AA63" s="108">
        <f t="shared" ref="AA63:AA64" si="7">SUM(G63:Z63)</f>
        <v>0</v>
      </c>
      <c r="AB63" s="64">
        <f t="shared" ref="AB63" si="8">AA63*E63</f>
        <v>0</v>
      </c>
    </row>
    <row r="64" spans="1:28" s="60" customFormat="1" ht="13.5" customHeight="1" outlineLevel="1">
      <c r="B64" s="60">
        <v>1340</v>
      </c>
      <c r="D64" s="193" t="s">
        <v>57</v>
      </c>
      <c r="E64" s="31">
        <v>107</v>
      </c>
      <c r="F64" s="142" t="s">
        <v>296</v>
      </c>
      <c r="G64" s="119"/>
      <c r="H64" s="119"/>
      <c r="I64" s="119"/>
      <c r="J64" s="119"/>
      <c r="K64" s="119"/>
      <c r="L64" s="119"/>
      <c r="M64" s="119"/>
      <c r="N64" s="119"/>
      <c r="O64" s="119"/>
      <c r="P64" s="119"/>
      <c r="Q64" s="119"/>
      <c r="R64" s="119"/>
      <c r="S64" s="119"/>
      <c r="T64" s="119"/>
      <c r="U64" s="119"/>
      <c r="V64" s="119"/>
      <c r="W64" s="119"/>
      <c r="X64" s="119"/>
      <c r="Y64" s="119"/>
      <c r="Z64" s="119"/>
      <c r="AA64" s="79">
        <f t="shared" si="7"/>
        <v>0</v>
      </c>
      <c r="AB64" s="64">
        <f>AA64*E64</f>
        <v>0</v>
      </c>
    </row>
    <row r="65" spans="1:28" s="60" customFormat="1" ht="13.5" customHeight="1" outlineLevel="1">
      <c r="B65" s="70">
        <v>1829</v>
      </c>
      <c r="C65" s="68"/>
      <c r="D65" s="193" t="s">
        <v>73</v>
      </c>
      <c r="E65" s="31">
        <v>127</v>
      </c>
      <c r="F65" s="65"/>
      <c r="G65" s="138"/>
      <c r="H65" s="138"/>
      <c r="I65" s="138"/>
      <c r="J65" s="138"/>
      <c r="K65" s="138"/>
      <c r="L65" s="138"/>
      <c r="M65" s="138"/>
      <c r="N65" s="138"/>
      <c r="O65" s="138"/>
      <c r="P65" s="138"/>
      <c r="Q65" s="138"/>
      <c r="R65" s="138"/>
      <c r="S65" s="138"/>
      <c r="T65" s="138"/>
      <c r="U65" s="138"/>
      <c r="V65" s="138"/>
      <c r="W65" s="138"/>
      <c r="X65" s="138"/>
      <c r="Y65" s="138"/>
      <c r="Z65" s="138"/>
      <c r="AA65" s="79">
        <f t="shared" ref="AA65:AA68" si="9">SUM(G65:Z65)</f>
        <v>0</v>
      </c>
      <c r="AB65" s="64">
        <f t="shared" ref="AB65:AB68" si="10">AA65*E65</f>
        <v>0</v>
      </c>
    </row>
    <row r="66" spans="1:28" s="60" customFormat="1" ht="13.5" customHeight="1" outlineLevel="1">
      <c r="B66" s="70">
        <v>1820</v>
      </c>
      <c r="C66" s="68">
        <v>800</v>
      </c>
      <c r="D66" s="193" t="s">
        <v>155</v>
      </c>
      <c r="E66" s="31">
        <v>113</v>
      </c>
      <c r="F66" s="65"/>
      <c r="G66" s="138"/>
      <c r="H66" s="138"/>
      <c r="I66" s="138"/>
      <c r="J66" s="138"/>
      <c r="K66" s="138"/>
      <c r="L66" s="138"/>
      <c r="M66" s="138"/>
      <c r="N66" s="138"/>
      <c r="O66" s="138"/>
      <c r="P66" s="138"/>
      <c r="Q66" s="138"/>
      <c r="R66" s="138"/>
      <c r="S66" s="138"/>
      <c r="T66" s="138"/>
      <c r="U66" s="138"/>
      <c r="V66" s="138"/>
      <c r="W66" s="138"/>
      <c r="X66" s="138"/>
      <c r="Y66" s="138"/>
      <c r="Z66" s="138"/>
      <c r="AA66" s="79">
        <f t="shared" si="9"/>
        <v>0</v>
      </c>
      <c r="AB66" s="64">
        <f t="shared" si="10"/>
        <v>0</v>
      </c>
    </row>
    <row r="67" spans="1:28" s="60" customFormat="1" ht="13.5" customHeight="1" outlineLevel="1">
      <c r="B67" s="70">
        <v>1361</v>
      </c>
      <c r="C67" s="68">
        <v>350</v>
      </c>
      <c r="D67" s="193" t="s">
        <v>46</v>
      </c>
      <c r="E67" s="31">
        <v>127</v>
      </c>
      <c r="F67" s="65"/>
      <c r="G67" s="138"/>
      <c r="H67" s="138"/>
      <c r="I67" s="138"/>
      <c r="J67" s="138"/>
      <c r="K67" s="138"/>
      <c r="L67" s="138"/>
      <c r="M67" s="138"/>
      <c r="N67" s="138"/>
      <c r="O67" s="138"/>
      <c r="P67" s="138"/>
      <c r="Q67" s="138"/>
      <c r="R67" s="138"/>
      <c r="S67" s="138"/>
      <c r="T67" s="138"/>
      <c r="U67" s="138"/>
      <c r="V67" s="138"/>
      <c r="W67" s="138"/>
      <c r="X67" s="138"/>
      <c r="Y67" s="138"/>
      <c r="Z67" s="138"/>
      <c r="AA67" s="79">
        <f t="shared" si="9"/>
        <v>0</v>
      </c>
      <c r="AB67" s="64">
        <f t="shared" si="10"/>
        <v>0</v>
      </c>
    </row>
    <row r="68" spans="1:28" s="60" customFormat="1" ht="13.5" customHeight="1" outlineLevel="1">
      <c r="B68" s="70">
        <v>2095</v>
      </c>
      <c r="C68" s="68"/>
      <c r="D68" s="193" t="s">
        <v>215</v>
      </c>
      <c r="E68" s="31">
        <v>121</v>
      </c>
      <c r="F68" s="65"/>
      <c r="G68" s="138"/>
      <c r="H68" s="138"/>
      <c r="I68" s="138"/>
      <c r="J68" s="138"/>
      <c r="K68" s="138"/>
      <c r="L68" s="138"/>
      <c r="M68" s="138"/>
      <c r="N68" s="138"/>
      <c r="O68" s="138"/>
      <c r="P68" s="138"/>
      <c r="Q68" s="138"/>
      <c r="R68" s="138"/>
      <c r="S68" s="138"/>
      <c r="T68" s="138"/>
      <c r="U68" s="138"/>
      <c r="V68" s="138"/>
      <c r="W68" s="138"/>
      <c r="X68" s="138"/>
      <c r="Y68" s="138"/>
      <c r="Z68" s="138"/>
      <c r="AA68" s="79">
        <f t="shared" si="9"/>
        <v>0</v>
      </c>
      <c r="AB68" s="64">
        <f t="shared" si="10"/>
        <v>0</v>
      </c>
    </row>
    <row r="69" spans="1:28" ht="13.5" customHeight="1" outlineLevel="1">
      <c r="B69" s="70">
        <v>2096</v>
      </c>
      <c r="C69" s="68">
        <v>2500</v>
      </c>
      <c r="D69" s="190" t="s">
        <v>69</v>
      </c>
      <c r="E69" s="31">
        <v>60</v>
      </c>
      <c r="F69" s="113" t="s">
        <v>251</v>
      </c>
      <c r="G69" s="119"/>
      <c r="H69" s="138"/>
      <c r="I69" s="138"/>
      <c r="J69" s="138"/>
      <c r="K69" s="138"/>
      <c r="L69" s="138"/>
      <c r="M69" s="138"/>
      <c r="N69" s="138"/>
      <c r="O69" s="138"/>
      <c r="P69" s="138"/>
      <c r="Q69" s="138"/>
      <c r="R69" s="138"/>
      <c r="S69" s="138"/>
      <c r="T69" s="138"/>
      <c r="U69" s="138"/>
      <c r="V69" s="138"/>
      <c r="W69" s="138"/>
      <c r="X69" s="138"/>
      <c r="Y69" s="138"/>
      <c r="Z69" s="138"/>
      <c r="AA69" s="79">
        <f t="shared" ref="AA69:AA78" si="11">SUM(G69:Z69)</f>
        <v>0</v>
      </c>
      <c r="AB69" s="21">
        <f>AA69*E69</f>
        <v>0</v>
      </c>
    </row>
    <row r="70" spans="1:28" ht="13.5" customHeight="1" outlineLevel="1">
      <c r="B70" s="70">
        <v>1819</v>
      </c>
      <c r="C70" s="68">
        <v>1400</v>
      </c>
      <c r="D70" s="193" t="s">
        <v>42</v>
      </c>
      <c r="E70" s="31">
        <v>38</v>
      </c>
      <c r="F70" s="113" t="s">
        <v>252</v>
      </c>
      <c r="G70" s="119"/>
      <c r="H70" s="119"/>
      <c r="I70" s="119"/>
      <c r="J70" s="119"/>
      <c r="K70" s="119"/>
      <c r="L70" s="119"/>
      <c r="M70" s="119"/>
      <c r="N70" s="119"/>
      <c r="O70" s="119"/>
      <c r="P70" s="119"/>
      <c r="Q70" s="119"/>
      <c r="R70" s="119"/>
      <c r="S70" s="119"/>
      <c r="T70" s="119"/>
      <c r="U70" s="119"/>
      <c r="V70" s="119"/>
      <c r="W70" s="119"/>
      <c r="X70" s="119"/>
      <c r="Y70" s="119"/>
      <c r="Z70" s="119"/>
      <c r="AA70" s="79">
        <f t="shared" si="11"/>
        <v>0</v>
      </c>
      <c r="AB70" s="21">
        <f>AA70*E70</f>
        <v>0</v>
      </c>
    </row>
    <row r="71" spans="1:28" s="30" customFormat="1" ht="13.5" customHeight="1" outlineLevel="1">
      <c r="A71" s="41"/>
      <c r="B71" s="70">
        <v>1814</v>
      </c>
      <c r="C71" s="68">
        <v>1600</v>
      </c>
      <c r="D71" s="193" t="s">
        <v>59</v>
      </c>
      <c r="E71" s="31">
        <v>39</v>
      </c>
      <c r="F71" s="113" t="s">
        <v>253</v>
      </c>
      <c r="G71" s="119"/>
      <c r="H71" s="119"/>
      <c r="I71" s="119"/>
      <c r="J71" s="119"/>
      <c r="K71" s="119"/>
      <c r="L71" s="119"/>
      <c r="M71" s="119"/>
      <c r="N71" s="119"/>
      <c r="O71" s="119"/>
      <c r="P71" s="119"/>
      <c r="Q71" s="119"/>
      <c r="R71" s="119"/>
      <c r="S71" s="119"/>
      <c r="T71" s="119"/>
      <c r="U71" s="119"/>
      <c r="V71" s="119"/>
      <c r="W71" s="119"/>
      <c r="X71" s="119"/>
      <c r="Y71" s="119"/>
      <c r="Z71" s="119"/>
      <c r="AA71" s="79">
        <f t="shared" si="11"/>
        <v>0</v>
      </c>
      <c r="AB71" s="40">
        <f t="shared" ref="AB71:AB78" si="12">AA71*E71</f>
        <v>0</v>
      </c>
    </row>
    <row r="72" spans="1:28" s="49" customFormat="1" ht="13.5" customHeight="1" outlineLevel="1">
      <c r="B72" s="70">
        <v>1818</v>
      </c>
      <c r="C72" s="68">
        <v>1900</v>
      </c>
      <c r="D72" s="190" t="s">
        <v>49</v>
      </c>
      <c r="E72" s="31">
        <v>43</v>
      </c>
      <c r="F72" s="113" t="s">
        <v>254</v>
      </c>
      <c r="G72" s="119"/>
      <c r="H72" s="119"/>
      <c r="I72" s="119"/>
      <c r="J72" s="119"/>
      <c r="K72" s="119"/>
      <c r="L72" s="119"/>
      <c r="M72" s="119"/>
      <c r="N72" s="119"/>
      <c r="O72" s="119"/>
      <c r="P72" s="119"/>
      <c r="Q72" s="119"/>
      <c r="R72" s="119"/>
      <c r="S72" s="119"/>
      <c r="T72" s="119"/>
      <c r="U72" s="119"/>
      <c r="V72" s="119"/>
      <c r="W72" s="119"/>
      <c r="X72" s="119"/>
      <c r="Y72" s="119"/>
      <c r="Z72" s="119"/>
      <c r="AA72" s="79">
        <f t="shared" si="11"/>
        <v>0</v>
      </c>
      <c r="AB72" s="53">
        <f>AA72*E72</f>
        <v>0</v>
      </c>
    </row>
    <row r="73" spans="1:28" s="30" customFormat="1" ht="13.5" customHeight="1" outlineLevel="1">
      <c r="A73" s="41"/>
      <c r="B73" s="70">
        <v>1825</v>
      </c>
      <c r="C73" s="68">
        <v>2000</v>
      </c>
      <c r="D73" s="190" t="s">
        <v>67</v>
      </c>
      <c r="E73" s="31">
        <v>32</v>
      </c>
      <c r="F73" s="113" t="s">
        <v>255</v>
      </c>
      <c r="G73" s="119"/>
      <c r="H73" s="119"/>
      <c r="I73" s="119"/>
      <c r="J73" s="119"/>
      <c r="K73" s="119"/>
      <c r="L73" s="119"/>
      <c r="M73" s="119"/>
      <c r="N73" s="119"/>
      <c r="O73" s="119"/>
      <c r="P73" s="119"/>
      <c r="Q73" s="119"/>
      <c r="R73" s="119"/>
      <c r="S73" s="119"/>
      <c r="T73" s="119"/>
      <c r="U73" s="119"/>
      <c r="V73" s="119"/>
      <c r="W73" s="119"/>
      <c r="X73" s="119"/>
      <c r="Y73" s="119"/>
      <c r="Z73" s="119"/>
      <c r="AA73" s="79">
        <f t="shared" si="11"/>
        <v>0</v>
      </c>
      <c r="AB73" s="40">
        <f t="shared" si="12"/>
        <v>0</v>
      </c>
    </row>
    <row r="74" spans="1:28" s="30" customFormat="1" ht="13.5" customHeight="1" outlineLevel="1">
      <c r="A74" s="41"/>
      <c r="B74" s="70">
        <v>1826</v>
      </c>
      <c r="C74" s="68">
        <v>2200</v>
      </c>
      <c r="D74" s="190" t="s">
        <v>28</v>
      </c>
      <c r="E74" s="31">
        <v>39</v>
      </c>
      <c r="F74" s="113" t="s">
        <v>256</v>
      </c>
      <c r="G74" s="119"/>
      <c r="H74" s="119"/>
      <c r="I74" s="119"/>
      <c r="J74" s="119"/>
      <c r="K74" s="119"/>
      <c r="L74" s="119"/>
      <c r="M74" s="119"/>
      <c r="N74" s="119"/>
      <c r="O74" s="119"/>
      <c r="P74" s="119"/>
      <c r="Q74" s="119"/>
      <c r="R74" s="119"/>
      <c r="S74" s="119"/>
      <c r="T74" s="119"/>
      <c r="U74" s="119"/>
      <c r="V74" s="119"/>
      <c r="W74" s="119"/>
      <c r="X74" s="119"/>
      <c r="Y74" s="119"/>
      <c r="Z74" s="119"/>
      <c r="AA74" s="79">
        <f t="shared" si="11"/>
        <v>0</v>
      </c>
      <c r="AB74" s="40">
        <f t="shared" si="12"/>
        <v>0</v>
      </c>
    </row>
    <row r="75" spans="1:28" s="30" customFormat="1" ht="13.5" customHeight="1" outlineLevel="1">
      <c r="A75" s="41"/>
      <c r="B75" s="70">
        <v>1827</v>
      </c>
      <c r="C75" s="68">
        <v>2300</v>
      </c>
      <c r="D75" s="190" t="s">
        <v>68</v>
      </c>
      <c r="E75" s="31">
        <v>49</v>
      </c>
      <c r="F75" s="113" t="s">
        <v>257</v>
      </c>
      <c r="G75" s="119"/>
      <c r="H75" s="119"/>
      <c r="I75" s="119"/>
      <c r="J75" s="119"/>
      <c r="K75" s="119"/>
      <c r="L75" s="119"/>
      <c r="M75" s="119"/>
      <c r="N75" s="119"/>
      <c r="O75" s="119"/>
      <c r="P75" s="119"/>
      <c r="Q75" s="119"/>
      <c r="R75" s="119"/>
      <c r="S75" s="119"/>
      <c r="T75" s="119"/>
      <c r="U75" s="119"/>
      <c r="V75" s="119"/>
      <c r="W75" s="119"/>
      <c r="X75" s="119"/>
      <c r="Y75" s="119"/>
      <c r="Z75" s="119"/>
      <c r="AA75" s="79">
        <f t="shared" si="11"/>
        <v>0</v>
      </c>
      <c r="AB75" s="40">
        <f t="shared" si="12"/>
        <v>0</v>
      </c>
    </row>
    <row r="76" spans="1:28" s="60" customFormat="1" ht="13.5" customHeight="1" outlineLevel="1">
      <c r="B76" s="70">
        <v>1965</v>
      </c>
      <c r="C76" s="68"/>
      <c r="D76" s="211" t="s">
        <v>208</v>
      </c>
      <c r="E76" s="216">
        <v>39</v>
      </c>
      <c r="F76" s="125" t="s">
        <v>258</v>
      </c>
      <c r="G76" s="119"/>
      <c r="H76" s="119"/>
      <c r="I76" s="119"/>
      <c r="J76" s="119"/>
      <c r="K76" s="119"/>
      <c r="L76" s="119"/>
      <c r="M76" s="119"/>
      <c r="N76" s="119"/>
      <c r="O76" s="119"/>
      <c r="P76" s="119"/>
      <c r="Q76" s="119"/>
      <c r="R76" s="119"/>
      <c r="S76" s="119"/>
      <c r="T76" s="119"/>
      <c r="U76" s="119"/>
      <c r="V76" s="119"/>
      <c r="W76" s="119"/>
      <c r="X76" s="119"/>
      <c r="Y76" s="119"/>
      <c r="Z76" s="119"/>
      <c r="AA76" s="79">
        <f t="shared" si="11"/>
        <v>0</v>
      </c>
      <c r="AB76" s="64">
        <f t="shared" si="12"/>
        <v>0</v>
      </c>
    </row>
    <row r="77" spans="1:28" s="60" customFormat="1" ht="13.5" customHeight="1" outlineLevel="1">
      <c r="B77" s="70">
        <v>1828</v>
      </c>
      <c r="C77" s="68"/>
      <c r="D77" s="190" t="s">
        <v>216</v>
      </c>
      <c r="E77" s="168">
        <v>37</v>
      </c>
      <c r="F77" s="113" t="s">
        <v>259</v>
      </c>
      <c r="G77" s="119"/>
      <c r="H77" s="119"/>
      <c r="I77" s="119"/>
      <c r="J77" s="119"/>
      <c r="K77" s="119"/>
      <c r="L77" s="119"/>
      <c r="M77" s="119"/>
      <c r="N77" s="119"/>
      <c r="O77" s="119"/>
      <c r="P77" s="119"/>
      <c r="Q77" s="119"/>
      <c r="R77" s="119"/>
      <c r="S77" s="119"/>
      <c r="T77" s="119"/>
      <c r="U77" s="119"/>
      <c r="V77" s="119"/>
      <c r="W77" s="119"/>
      <c r="X77" s="119"/>
      <c r="Y77" s="119"/>
      <c r="Z77" s="119"/>
      <c r="AA77" s="79">
        <f t="shared" si="11"/>
        <v>0</v>
      </c>
      <c r="AB77" s="64">
        <f t="shared" si="12"/>
        <v>0</v>
      </c>
    </row>
    <row r="78" spans="1:28" s="60" customFormat="1" ht="13.5" customHeight="1" outlineLevel="1">
      <c r="B78" s="70">
        <v>1966</v>
      </c>
      <c r="C78" s="68"/>
      <c r="D78" s="190" t="s">
        <v>209</v>
      </c>
      <c r="E78" s="168">
        <v>39</v>
      </c>
      <c r="F78" s="125" t="s">
        <v>260</v>
      </c>
      <c r="G78" s="119"/>
      <c r="H78" s="119"/>
      <c r="I78" s="119"/>
      <c r="J78" s="119"/>
      <c r="K78" s="119"/>
      <c r="L78" s="119"/>
      <c r="M78" s="119"/>
      <c r="N78" s="119"/>
      <c r="O78" s="119"/>
      <c r="P78" s="119"/>
      <c r="Q78" s="119"/>
      <c r="R78" s="119"/>
      <c r="S78" s="119"/>
      <c r="T78" s="119"/>
      <c r="U78" s="119"/>
      <c r="V78" s="119"/>
      <c r="W78" s="119"/>
      <c r="X78" s="119"/>
      <c r="Y78" s="119"/>
      <c r="Z78" s="119"/>
      <c r="AA78" s="79">
        <f t="shared" si="11"/>
        <v>0</v>
      </c>
      <c r="AB78" s="64">
        <f t="shared" si="12"/>
        <v>0</v>
      </c>
    </row>
    <row r="79" spans="1:28" ht="13.5" customHeight="1">
      <c r="B79" s="49"/>
      <c r="C79" s="49"/>
      <c r="D79" s="65" t="s">
        <v>72</v>
      </c>
      <c r="E79" s="65"/>
      <c r="F79" s="25"/>
      <c r="G79" s="88"/>
      <c r="H79" s="88"/>
      <c r="I79" s="88"/>
      <c r="J79" s="88"/>
      <c r="K79" s="88"/>
      <c r="L79" s="88"/>
      <c r="M79" s="88"/>
      <c r="N79" s="88"/>
      <c r="O79" s="88"/>
      <c r="P79" s="88"/>
      <c r="Q79" s="88"/>
      <c r="R79" s="88"/>
      <c r="S79" s="88"/>
      <c r="T79" s="88"/>
      <c r="U79" s="88"/>
      <c r="V79" s="88"/>
      <c r="W79" s="88"/>
      <c r="X79" s="88"/>
      <c r="Y79" s="88"/>
      <c r="Z79" s="88"/>
      <c r="AA79" s="87"/>
    </row>
    <row r="80" spans="1:28" ht="13.5" customHeight="1" outlineLevel="1">
      <c r="A80" s="49">
        <v>1</v>
      </c>
      <c r="B80" s="68">
        <v>1441</v>
      </c>
      <c r="C80" s="68">
        <v>400</v>
      </c>
      <c r="D80" s="217" t="s">
        <v>29</v>
      </c>
      <c r="E80" s="31">
        <v>56</v>
      </c>
      <c r="F80" s="132"/>
      <c r="G80" s="119"/>
      <c r="H80" s="119"/>
      <c r="I80" s="119"/>
      <c r="J80" s="119"/>
      <c r="K80" s="119"/>
      <c r="L80" s="119"/>
      <c r="M80" s="119"/>
      <c r="N80" s="119"/>
      <c r="O80" s="119"/>
      <c r="P80" s="119"/>
      <c r="Q80" s="119"/>
      <c r="R80" s="119"/>
      <c r="S80" s="119"/>
      <c r="T80" s="119"/>
      <c r="U80" s="119"/>
      <c r="V80" s="119"/>
      <c r="W80" s="119"/>
      <c r="X80" s="119"/>
      <c r="Y80" s="119"/>
      <c r="Z80" s="119"/>
      <c r="AA80" s="79">
        <f t="shared" ref="AA80:AA94" si="13">SUM(G80:Z80)</f>
        <v>0</v>
      </c>
      <c r="AB80" s="64">
        <f>AA80*E80</f>
        <v>0</v>
      </c>
    </row>
    <row r="81" spans="1:28" ht="13.5" customHeight="1" outlineLevel="1">
      <c r="A81" s="49">
        <v>2</v>
      </c>
      <c r="B81" s="68">
        <v>1465</v>
      </c>
      <c r="C81" s="68">
        <v>2800</v>
      </c>
      <c r="D81" s="218" t="s">
        <v>63</v>
      </c>
      <c r="E81" s="219">
        <v>32</v>
      </c>
      <c r="F81" s="132"/>
      <c r="G81" s="119"/>
      <c r="H81" s="119"/>
      <c r="I81" s="119"/>
      <c r="J81" s="119"/>
      <c r="K81" s="119"/>
      <c r="L81" s="119"/>
      <c r="M81" s="119"/>
      <c r="N81" s="119"/>
      <c r="O81" s="119"/>
      <c r="P81" s="119"/>
      <c r="Q81" s="119"/>
      <c r="R81" s="119"/>
      <c r="S81" s="119"/>
      <c r="T81" s="119"/>
      <c r="U81" s="119"/>
      <c r="V81" s="119"/>
      <c r="W81" s="119"/>
      <c r="X81" s="119"/>
      <c r="Y81" s="119"/>
      <c r="Z81" s="119"/>
      <c r="AA81" s="79">
        <f t="shared" si="13"/>
        <v>0</v>
      </c>
      <c r="AB81" s="64">
        <f t="shared" ref="AB81:AB94" si="14">AA81*E81</f>
        <v>0</v>
      </c>
    </row>
    <row r="82" spans="1:28" ht="13.5" customHeight="1" outlineLevel="1">
      <c r="A82" s="49">
        <v>3</v>
      </c>
      <c r="B82" s="68">
        <v>1463</v>
      </c>
      <c r="C82" s="68">
        <v>2600</v>
      </c>
      <c r="D82" s="192" t="s">
        <v>64</v>
      </c>
      <c r="E82" s="219">
        <v>32</v>
      </c>
      <c r="F82" s="132"/>
      <c r="G82" s="119"/>
      <c r="H82" s="119"/>
      <c r="I82" s="119"/>
      <c r="J82" s="119"/>
      <c r="K82" s="119"/>
      <c r="L82" s="119"/>
      <c r="M82" s="119"/>
      <c r="N82" s="119"/>
      <c r="O82" s="119"/>
      <c r="P82" s="119"/>
      <c r="Q82" s="119"/>
      <c r="R82" s="119"/>
      <c r="S82" s="119"/>
      <c r="T82" s="119"/>
      <c r="U82" s="119"/>
      <c r="V82" s="119"/>
      <c r="W82" s="119"/>
      <c r="X82" s="119"/>
      <c r="Y82" s="119"/>
      <c r="Z82" s="119"/>
      <c r="AA82" s="79">
        <f t="shared" si="13"/>
        <v>0</v>
      </c>
      <c r="AB82" s="64">
        <f t="shared" si="14"/>
        <v>0</v>
      </c>
    </row>
    <row r="83" spans="1:28" s="60" customFormat="1" ht="13.5" customHeight="1" outlineLevel="1">
      <c r="B83" s="68">
        <v>1744</v>
      </c>
      <c r="C83" s="68"/>
      <c r="D83" s="192" t="s">
        <v>375</v>
      </c>
      <c r="E83" s="219">
        <v>45</v>
      </c>
      <c r="F83" s="132"/>
      <c r="G83" s="119"/>
      <c r="H83" s="119"/>
      <c r="I83" s="119"/>
      <c r="J83" s="119"/>
      <c r="K83" s="119"/>
      <c r="L83" s="119"/>
      <c r="M83" s="119"/>
      <c r="N83" s="119"/>
      <c r="O83" s="119"/>
      <c r="P83" s="119"/>
      <c r="Q83" s="119"/>
      <c r="R83" s="119"/>
      <c r="S83" s="119"/>
      <c r="T83" s="119"/>
      <c r="U83" s="119"/>
      <c r="V83" s="119"/>
      <c r="W83" s="119"/>
      <c r="X83" s="119"/>
      <c r="Y83" s="119"/>
      <c r="Z83" s="119"/>
      <c r="AA83" s="79">
        <f t="shared" si="13"/>
        <v>0</v>
      </c>
      <c r="AB83" s="64">
        <f t="shared" si="14"/>
        <v>0</v>
      </c>
    </row>
    <row r="84" spans="1:28" s="60" customFormat="1" ht="13.5" customHeight="1" outlineLevel="1">
      <c r="B84" s="68"/>
      <c r="C84" s="68"/>
      <c r="D84" s="192" t="s">
        <v>416</v>
      </c>
      <c r="E84" s="219">
        <v>45</v>
      </c>
      <c r="F84" s="132"/>
      <c r="G84" s="119"/>
      <c r="H84" s="119"/>
      <c r="I84" s="119"/>
      <c r="J84" s="119"/>
      <c r="K84" s="119"/>
      <c r="L84" s="119"/>
      <c r="M84" s="119"/>
      <c r="N84" s="119"/>
      <c r="O84" s="119"/>
      <c r="P84" s="119"/>
      <c r="Q84" s="119"/>
      <c r="R84" s="119"/>
      <c r="S84" s="119"/>
      <c r="T84" s="119"/>
      <c r="U84" s="119"/>
      <c r="V84" s="119"/>
      <c r="W84" s="119"/>
      <c r="X84" s="119"/>
      <c r="Y84" s="119"/>
      <c r="Z84" s="119"/>
      <c r="AA84" s="79">
        <f t="shared" si="13"/>
        <v>0</v>
      </c>
      <c r="AB84" s="64">
        <f t="shared" si="14"/>
        <v>0</v>
      </c>
    </row>
    <row r="85" spans="1:28" ht="13.5" customHeight="1" outlineLevel="1">
      <c r="A85" s="49">
        <v>5</v>
      </c>
      <c r="B85" s="68">
        <v>1745</v>
      </c>
      <c r="C85" s="68"/>
      <c r="D85" s="192" t="s">
        <v>184</v>
      </c>
      <c r="E85" s="219">
        <v>45</v>
      </c>
      <c r="F85" s="132"/>
      <c r="G85" s="119"/>
      <c r="H85" s="119"/>
      <c r="I85" s="119"/>
      <c r="J85" s="119"/>
      <c r="K85" s="119"/>
      <c r="L85" s="119"/>
      <c r="M85" s="119"/>
      <c r="N85" s="119"/>
      <c r="O85" s="119"/>
      <c r="P85" s="119"/>
      <c r="Q85" s="119"/>
      <c r="R85" s="119"/>
      <c r="S85" s="119"/>
      <c r="T85" s="119"/>
      <c r="U85" s="119"/>
      <c r="V85" s="119"/>
      <c r="W85" s="119"/>
      <c r="X85" s="119"/>
      <c r="Y85" s="119"/>
      <c r="Z85" s="119"/>
      <c r="AA85" s="79">
        <f t="shared" si="13"/>
        <v>0</v>
      </c>
      <c r="AB85" s="64">
        <f t="shared" si="14"/>
        <v>0</v>
      </c>
    </row>
    <row r="86" spans="1:28" s="60" customFormat="1" ht="13.5" customHeight="1" outlineLevel="1">
      <c r="B86" s="68"/>
      <c r="C86" s="68"/>
      <c r="D86" s="192" t="s">
        <v>420</v>
      </c>
      <c r="E86" s="219">
        <v>95</v>
      </c>
      <c r="F86" s="154"/>
      <c r="G86" s="155"/>
      <c r="H86" s="155"/>
      <c r="I86" s="155"/>
      <c r="J86" s="155"/>
      <c r="K86" s="155"/>
      <c r="L86" s="155"/>
      <c r="M86" s="155"/>
      <c r="N86" s="155"/>
      <c r="O86" s="155"/>
      <c r="P86" s="155"/>
      <c r="Q86" s="155"/>
      <c r="R86" s="155"/>
      <c r="S86" s="155"/>
      <c r="T86" s="155"/>
      <c r="U86" s="155"/>
      <c r="V86" s="155"/>
      <c r="W86" s="155"/>
      <c r="X86" s="155"/>
      <c r="Y86" s="155"/>
      <c r="Z86" s="155"/>
      <c r="AA86" s="79">
        <f t="shared" ref="AA86" si="15">SUM(G86:Z86)</f>
        <v>0</v>
      </c>
      <c r="AB86" s="64">
        <f t="shared" si="14"/>
        <v>0</v>
      </c>
    </row>
    <row r="87" spans="1:28" s="49" customFormat="1" ht="13.5" customHeight="1" outlineLevel="1">
      <c r="A87" s="49">
        <v>8</v>
      </c>
      <c r="B87" s="68">
        <v>1730</v>
      </c>
      <c r="C87" s="68"/>
      <c r="D87" s="192" t="s">
        <v>376</v>
      </c>
      <c r="E87" s="219">
        <v>27</v>
      </c>
      <c r="F87" s="132"/>
      <c r="G87" s="119"/>
      <c r="H87" s="119"/>
      <c r="I87" s="119"/>
      <c r="J87" s="119"/>
      <c r="K87" s="119"/>
      <c r="L87" s="119"/>
      <c r="M87" s="119"/>
      <c r="N87" s="119"/>
      <c r="O87" s="119"/>
      <c r="P87" s="119"/>
      <c r="Q87" s="119"/>
      <c r="R87" s="119"/>
      <c r="S87" s="119"/>
      <c r="T87" s="119"/>
      <c r="U87" s="119"/>
      <c r="V87" s="119"/>
      <c r="W87" s="119"/>
      <c r="X87" s="119"/>
      <c r="Y87" s="119"/>
      <c r="Z87" s="119"/>
      <c r="AA87" s="79">
        <f t="shared" si="13"/>
        <v>0</v>
      </c>
      <c r="AB87" s="64">
        <f t="shared" si="14"/>
        <v>0</v>
      </c>
    </row>
    <row r="88" spans="1:28" s="60" customFormat="1" ht="13.5" customHeight="1" outlineLevel="1">
      <c r="B88" s="68">
        <v>1484</v>
      </c>
      <c r="C88" s="68">
        <v>4700</v>
      </c>
      <c r="D88" s="192" t="s">
        <v>65</v>
      </c>
      <c r="E88" s="219">
        <v>27</v>
      </c>
      <c r="F88" s="132"/>
      <c r="G88" s="119"/>
      <c r="H88" s="119"/>
      <c r="I88" s="119"/>
      <c r="J88" s="119"/>
      <c r="K88" s="119"/>
      <c r="L88" s="119"/>
      <c r="M88" s="119"/>
      <c r="N88" s="119"/>
      <c r="O88" s="119"/>
      <c r="P88" s="119"/>
      <c r="Q88" s="119"/>
      <c r="R88" s="119"/>
      <c r="S88" s="119"/>
      <c r="T88" s="119"/>
      <c r="U88" s="119"/>
      <c r="V88" s="119"/>
      <c r="W88" s="119"/>
      <c r="X88" s="119"/>
      <c r="Y88" s="119"/>
      <c r="Z88" s="119"/>
      <c r="AA88" s="79">
        <f t="shared" si="13"/>
        <v>0</v>
      </c>
      <c r="AB88" s="64">
        <f t="shared" si="14"/>
        <v>0</v>
      </c>
    </row>
    <row r="89" spans="1:28" s="60" customFormat="1" ht="13.5" customHeight="1" outlineLevel="1">
      <c r="B89" s="68">
        <v>1453</v>
      </c>
      <c r="C89" s="68">
        <v>1600</v>
      </c>
      <c r="D89" s="192" t="s">
        <v>66</v>
      </c>
      <c r="E89" s="219">
        <v>27</v>
      </c>
      <c r="F89" s="132"/>
      <c r="G89" s="119"/>
      <c r="H89" s="119"/>
      <c r="I89" s="119"/>
      <c r="J89" s="119"/>
      <c r="K89" s="119"/>
      <c r="L89" s="119"/>
      <c r="M89" s="119"/>
      <c r="N89" s="119"/>
      <c r="O89" s="119"/>
      <c r="P89" s="119"/>
      <c r="Q89" s="119"/>
      <c r="R89" s="119"/>
      <c r="S89" s="119"/>
      <c r="T89" s="119"/>
      <c r="U89" s="119"/>
      <c r="V89" s="119"/>
      <c r="W89" s="119"/>
      <c r="X89" s="119"/>
      <c r="Y89" s="119"/>
      <c r="Z89" s="119"/>
      <c r="AA89" s="79">
        <f t="shared" si="13"/>
        <v>0</v>
      </c>
      <c r="AB89" s="64">
        <f t="shared" si="14"/>
        <v>0</v>
      </c>
    </row>
    <row r="90" spans="1:28" ht="13.5" customHeight="1" outlineLevel="1">
      <c r="A90" s="49">
        <v>9</v>
      </c>
      <c r="B90" s="68">
        <v>1730</v>
      </c>
      <c r="C90" s="68"/>
      <c r="D90" s="192" t="s">
        <v>371</v>
      </c>
      <c r="E90" s="219">
        <v>27</v>
      </c>
      <c r="F90" s="132"/>
      <c r="G90" s="119"/>
      <c r="H90" s="119"/>
      <c r="I90" s="119"/>
      <c r="J90" s="119"/>
      <c r="K90" s="119"/>
      <c r="L90" s="119"/>
      <c r="M90" s="119"/>
      <c r="N90" s="119"/>
      <c r="O90" s="119"/>
      <c r="P90" s="119"/>
      <c r="Q90" s="119"/>
      <c r="R90" s="119"/>
      <c r="S90" s="119"/>
      <c r="T90" s="119"/>
      <c r="U90" s="119"/>
      <c r="V90" s="119"/>
      <c r="W90" s="119"/>
      <c r="X90" s="119"/>
      <c r="Y90" s="119"/>
      <c r="Z90" s="119"/>
      <c r="AA90" s="79">
        <f t="shared" si="13"/>
        <v>0</v>
      </c>
      <c r="AB90" s="64">
        <f t="shared" si="14"/>
        <v>0</v>
      </c>
    </row>
    <row r="91" spans="1:28" s="60" customFormat="1" ht="13.5" customHeight="1" outlineLevel="1">
      <c r="B91" s="68"/>
      <c r="C91" s="68"/>
      <c r="D91" s="192" t="s">
        <v>382</v>
      </c>
      <c r="E91" s="219">
        <v>27</v>
      </c>
      <c r="F91" s="132"/>
      <c r="G91" s="133"/>
      <c r="H91" s="133"/>
      <c r="I91" s="133"/>
      <c r="J91" s="133"/>
      <c r="K91" s="133"/>
      <c r="L91" s="133"/>
      <c r="M91" s="133"/>
      <c r="N91" s="133"/>
      <c r="O91" s="133"/>
      <c r="P91" s="133"/>
      <c r="Q91" s="133"/>
      <c r="R91" s="133"/>
      <c r="S91" s="133"/>
      <c r="T91" s="133"/>
      <c r="U91" s="133"/>
      <c r="V91" s="133"/>
      <c r="W91" s="133"/>
      <c r="X91" s="133"/>
      <c r="Y91" s="133"/>
      <c r="Z91" s="133"/>
      <c r="AA91" s="104">
        <f>SUM(G91:Z91)</f>
        <v>0</v>
      </c>
      <c r="AB91" s="64">
        <f>AA91*E91</f>
        <v>0</v>
      </c>
    </row>
    <row r="92" spans="1:28" s="49" customFormat="1" ht="13.5" customHeight="1" outlineLevel="1">
      <c r="A92" s="49">
        <v>12</v>
      </c>
      <c r="B92" s="68">
        <v>1743</v>
      </c>
      <c r="C92" s="68"/>
      <c r="D92" s="192" t="s">
        <v>183</v>
      </c>
      <c r="E92" s="219">
        <v>27</v>
      </c>
      <c r="F92" s="132"/>
      <c r="G92" s="119"/>
      <c r="H92" s="119"/>
      <c r="I92" s="119"/>
      <c r="J92" s="119"/>
      <c r="K92" s="119"/>
      <c r="L92" s="119"/>
      <c r="M92" s="119"/>
      <c r="N92" s="119"/>
      <c r="O92" s="119"/>
      <c r="P92" s="119"/>
      <c r="Q92" s="119"/>
      <c r="R92" s="119"/>
      <c r="S92" s="119"/>
      <c r="T92" s="119"/>
      <c r="U92" s="119"/>
      <c r="V92" s="119"/>
      <c r="W92" s="119"/>
      <c r="X92" s="119"/>
      <c r="Y92" s="119"/>
      <c r="Z92" s="119"/>
      <c r="AA92" s="79">
        <f t="shared" si="13"/>
        <v>0</v>
      </c>
      <c r="AB92" s="64">
        <f>AA92*E92</f>
        <v>0</v>
      </c>
    </row>
    <row r="93" spans="1:28" s="49" customFormat="1" ht="13.5" customHeight="1" outlineLevel="1">
      <c r="A93" s="49">
        <v>13</v>
      </c>
      <c r="B93" s="68"/>
      <c r="C93" s="68"/>
      <c r="D93" s="192" t="s">
        <v>195</v>
      </c>
      <c r="E93" s="219">
        <v>27</v>
      </c>
      <c r="F93" s="132"/>
      <c r="G93" s="119"/>
      <c r="H93" s="119"/>
      <c r="I93" s="119"/>
      <c r="J93" s="119"/>
      <c r="K93" s="119"/>
      <c r="L93" s="119"/>
      <c r="M93" s="119"/>
      <c r="N93" s="119"/>
      <c r="O93" s="119"/>
      <c r="P93" s="119"/>
      <c r="Q93" s="119"/>
      <c r="R93" s="119"/>
      <c r="S93" s="119"/>
      <c r="T93" s="119"/>
      <c r="U93" s="119"/>
      <c r="V93" s="119"/>
      <c r="W93" s="119"/>
      <c r="X93" s="119"/>
      <c r="Y93" s="119"/>
      <c r="Z93" s="119"/>
      <c r="AA93" s="79">
        <f t="shared" si="13"/>
        <v>0</v>
      </c>
      <c r="AB93" s="64">
        <f>AA93*E93</f>
        <v>0</v>
      </c>
    </row>
    <row r="94" spans="1:28" ht="13.5" customHeight="1" outlineLevel="1">
      <c r="A94" s="49">
        <v>17</v>
      </c>
      <c r="B94" s="68">
        <v>1454</v>
      </c>
      <c r="C94" s="68">
        <v>1700</v>
      </c>
      <c r="D94" s="220" t="s">
        <v>82</v>
      </c>
      <c r="E94" s="199">
        <v>31</v>
      </c>
      <c r="F94" s="132"/>
      <c r="G94" s="119"/>
      <c r="H94" s="119"/>
      <c r="I94" s="119"/>
      <c r="J94" s="119"/>
      <c r="K94" s="119"/>
      <c r="L94" s="119"/>
      <c r="M94" s="119"/>
      <c r="N94" s="119"/>
      <c r="O94" s="119"/>
      <c r="P94" s="119"/>
      <c r="Q94" s="119"/>
      <c r="R94" s="119"/>
      <c r="S94" s="119"/>
      <c r="T94" s="119"/>
      <c r="U94" s="119"/>
      <c r="V94" s="119"/>
      <c r="W94" s="119"/>
      <c r="X94" s="119"/>
      <c r="Y94" s="119"/>
      <c r="Z94" s="119"/>
      <c r="AA94" s="79">
        <f t="shared" si="13"/>
        <v>0</v>
      </c>
      <c r="AB94" s="64">
        <f t="shared" si="14"/>
        <v>0</v>
      </c>
    </row>
    <row r="95" spans="1:28" ht="13.5" customHeight="1">
      <c r="B95" s="49"/>
      <c r="C95" s="49"/>
      <c r="D95" s="65" t="s">
        <v>13</v>
      </c>
      <c r="E95" s="65"/>
      <c r="F95" s="25"/>
      <c r="G95" s="88"/>
      <c r="H95" s="88"/>
      <c r="I95" s="88"/>
      <c r="J95" s="88"/>
      <c r="K95" s="88"/>
      <c r="L95" s="88"/>
      <c r="M95" s="88"/>
      <c r="N95" s="88"/>
      <c r="O95" s="88"/>
      <c r="P95" s="88"/>
      <c r="Q95" s="88"/>
      <c r="R95" s="88"/>
      <c r="S95" s="88"/>
      <c r="T95" s="88"/>
      <c r="U95" s="88"/>
      <c r="V95" s="88"/>
      <c r="W95" s="88"/>
      <c r="X95" s="88"/>
      <c r="Y95" s="88"/>
      <c r="Z95" s="88"/>
      <c r="AA95" s="87"/>
    </row>
    <row r="96" spans="1:28" ht="13.5" customHeight="1" outlineLevel="1">
      <c r="B96" s="70">
        <v>1851</v>
      </c>
      <c r="C96" s="68">
        <v>100</v>
      </c>
      <c r="D96" s="221" t="s">
        <v>30</v>
      </c>
      <c r="E96" s="31">
        <v>58</v>
      </c>
      <c r="F96" s="113" t="s">
        <v>222</v>
      </c>
      <c r="G96" s="119"/>
      <c r="H96" s="119"/>
      <c r="I96" s="119"/>
      <c r="J96" s="119"/>
      <c r="K96" s="119"/>
      <c r="L96" s="119"/>
      <c r="M96" s="119"/>
      <c r="N96" s="119"/>
      <c r="O96" s="119"/>
      <c r="P96" s="119"/>
      <c r="Q96" s="119"/>
      <c r="R96" s="119"/>
      <c r="S96" s="119"/>
      <c r="T96" s="119"/>
      <c r="U96" s="119"/>
      <c r="V96" s="119"/>
      <c r="W96" s="119"/>
      <c r="X96" s="119"/>
      <c r="Y96" s="145"/>
      <c r="Z96" s="119"/>
      <c r="AA96" s="79">
        <f t="shared" ref="AA96:AA124" si="16">SUM(G96:Z96)</f>
        <v>0</v>
      </c>
      <c r="AB96" s="21">
        <f>AA96*E96</f>
        <v>0</v>
      </c>
    </row>
    <row r="97" spans="2:28" ht="13.5" customHeight="1" outlineLevel="1">
      <c r="B97" s="70">
        <v>1846</v>
      </c>
      <c r="C97" s="68">
        <v>300</v>
      </c>
      <c r="D97" s="192" t="s">
        <v>31</v>
      </c>
      <c r="E97" s="31">
        <v>98</v>
      </c>
      <c r="F97" s="113" t="s">
        <v>223</v>
      </c>
      <c r="G97" s="119"/>
      <c r="H97" s="119"/>
      <c r="I97" s="119"/>
      <c r="J97" s="119"/>
      <c r="K97" s="119"/>
      <c r="L97" s="119"/>
      <c r="M97" s="119"/>
      <c r="N97" s="119"/>
      <c r="O97" s="119"/>
      <c r="P97" s="119"/>
      <c r="Q97" s="119"/>
      <c r="R97" s="119"/>
      <c r="S97" s="119"/>
      <c r="T97" s="119"/>
      <c r="U97" s="119"/>
      <c r="V97" s="119"/>
      <c r="W97" s="119"/>
      <c r="X97" s="119"/>
      <c r="Y97" s="145"/>
      <c r="Z97" s="119"/>
      <c r="AA97" s="79">
        <f t="shared" si="16"/>
        <v>0</v>
      </c>
      <c r="AB97" s="21">
        <f t="shared" ref="AB97:AB124" si="17">AA97*E97</f>
        <v>0</v>
      </c>
    </row>
    <row r="98" spans="2:28" ht="13.5" customHeight="1" outlineLevel="1">
      <c r="B98" s="70">
        <v>1847</v>
      </c>
      <c r="C98" s="68">
        <v>400</v>
      </c>
      <c r="D98" s="192" t="s">
        <v>32</v>
      </c>
      <c r="E98" s="31">
        <v>98</v>
      </c>
      <c r="F98" s="113" t="s">
        <v>224</v>
      </c>
      <c r="G98" s="119"/>
      <c r="H98" s="119"/>
      <c r="I98" s="119"/>
      <c r="J98" s="119"/>
      <c r="K98" s="119"/>
      <c r="L98" s="119"/>
      <c r="M98" s="119"/>
      <c r="N98" s="119"/>
      <c r="O98" s="119"/>
      <c r="P98" s="119"/>
      <c r="Q98" s="119"/>
      <c r="R98" s="119"/>
      <c r="S98" s="119"/>
      <c r="T98" s="119"/>
      <c r="U98" s="119"/>
      <c r="V98" s="119"/>
      <c r="W98" s="119"/>
      <c r="X98" s="119"/>
      <c r="Y98" s="145"/>
      <c r="Z98" s="119"/>
      <c r="AA98" s="79">
        <f t="shared" si="16"/>
        <v>0</v>
      </c>
      <c r="AB98" s="21">
        <f t="shared" si="17"/>
        <v>0</v>
      </c>
    </row>
    <row r="99" spans="2:28" ht="13.5" customHeight="1" outlineLevel="1">
      <c r="B99" s="70">
        <v>2097</v>
      </c>
      <c r="C99" s="68">
        <v>500</v>
      </c>
      <c r="D99" s="192" t="s">
        <v>33</v>
      </c>
      <c r="E99" s="31">
        <v>112</v>
      </c>
      <c r="F99" s="113" t="s">
        <v>225</v>
      </c>
      <c r="G99" s="119"/>
      <c r="H99" s="119"/>
      <c r="I99" s="119"/>
      <c r="J99" s="119"/>
      <c r="K99" s="119"/>
      <c r="L99" s="119"/>
      <c r="M99" s="119"/>
      <c r="N99" s="119"/>
      <c r="O99" s="119"/>
      <c r="P99" s="119"/>
      <c r="Q99" s="119"/>
      <c r="R99" s="119"/>
      <c r="S99" s="119"/>
      <c r="T99" s="119"/>
      <c r="U99" s="119"/>
      <c r="V99" s="119"/>
      <c r="W99" s="119"/>
      <c r="X99" s="119"/>
      <c r="Y99" s="145"/>
      <c r="Z99" s="119"/>
      <c r="AA99" s="79">
        <f t="shared" si="16"/>
        <v>0</v>
      </c>
      <c r="AB99" s="21">
        <f t="shared" si="17"/>
        <v>0</v>
      </c>
    </row>
    <row r="100" spans="2:28" ht="13.5" customHeight="1" outlineLevel="1">
      <c r="B100" s="70">
        <v>1849</v>
      </c>
      <c r="C100" s="68">
        <v>600</v>
      </c>
      <c r="D100" s="192" t="s">
        <v>39</v>
      </c>
      <c r="E100" s="31">
        <v>92</v>
      </c>
      <c r="F100" s="113" t="s">
        <v>226</v>
      </c>
      <c r="G100" s="119"/>
      <c r="H100" s="119"/>
      <c r="I100" s="119"/>
      <c r="J100" s="119"/>
      <c r="K100" s="119"/>
      <c r="L100" s="119"/>
      <c r="M100" s="119"/>
      <c r="N100" s="119"/>
      <c r="O100" s="119"/>
      <c r="P100" s="119"/>
      <c r="Q100" s="119"/>
      <c r="R100" s="119"/>
      <c r="S100" s="119"/>
      <c r="T100" s="119"/>
      <c r="U100" s="119"/>
      <c r="V100" s="119"/>
      <c r="W100" s="119"/>
      <c r="X100" s="119"/>
      <c r="Y100" s="145"/>
      <c r="Z100" s="119"/>
      <c r="AA100" s="79">
        <f t="shared" si="16"/>
        <v>0</v>
      </c>
      <c r="AB100" s="21">
        <f t="shared" si="17"/>
        <v>0</v>
      </c>
    </row>
    <row r="101" spans="2:28" ht="13.5" customHeight="1" outlineLevel="1">
      <c r="B101" s="70">
        <v>1850</v>
      </c>
      <c r="C101" s="68">
        <v>200</v>
      </c>
      <c r="D101" s="105" t="s">
        <v>74</v>
      </c>
      <c r="E101" s="31">
        <v>92</v>
      </c>
      <c r="F101" s="113" t="s">
        <v>227</v>
      </c>
      <c r="G101" s="119"/>
      <c r="H101" s="119"/>
      <c r="I101" s="119"/>
      <c r="J101" s="119"/>
      <c r="K101" s="119"/>
      <c r="L101" s="119"/>
      <c r="M101" s="119"/>
      <c r="N101" s="119"/>
      <c r="O101" s="119"/>
      <c r="P101" s="119"/>
      <c r="Q101" s="119"/>
      <c r="R101" s="119"/>
      <c r="S101" s="119"/>
      <c r="T101" s="119"/>
      <c r="U101" s="119"/>
      <c r="V101" s="119"/>
      <c r="W101" s="119"/>
      <c r="X101" s="119"/>
      <c r="Y101" s="145"/>
      <c r="Z101" s="119"/>
      <c r="AA101" s="79">
        <f t="shared" si="16"/>
        <v>0</v>
      </c>
      <c r="AB101" s="21">
        <f t="shared" si="17"/>
        <v>0</v>
      </c>
    </row>
    <row r="102" spans="2:28" s="60" customFormat="1" ht="13.5" customHeight="1" outlineLevel="1">
      <c r="B102" s="70">
        <v>1402</v>
      </c>
      <c r="C102" s="68">
        <v>105</v>
      </c>
      <c r="D102" s="192" t="s">
        <v>77</v>
      </c>
      <c r="E102" s="31">
        <v>115</v>
      </c>
      <c r="F102" s="113" t="s">
        <v>228</v>
      </c>
      <c r="G102" s="119"/>
      <c r="H102" s="119"/>
      <c r="I102" s="119"/>
      <c r="J102" s="119"/>
      <c r="K102" s="119"/>
      <c r="L102" s="119"/>
      <c r="M102" s="119"/>
      <c r="N102" s="119"/>
      <c r="O102" s="119"/>
      <c r="P102" s="119"/>
      <c r="Q102" s="119"/>
      <c r="R102" s="119"/>
      <c r="S102" s="119"/>
      <c r="T102" s="119"/>
      <c r="U102" s="119"/>
      <c r="V102" s="119"/>
      <c r="W102" s="119"/>
      <c r="X102" s="119"/>
      <c r="Y102" s="145"/>
      <c r="Z102" s="119"/>
      <c r="AA102" s="79">
        <f t="shared" si="16"/>
        <v>0</v>
      </c>
      <c r="AB102" s="64">
        <f t="shared" si="17"/>
        <v>0</v>
      </c>
    </row>
    <row r="103" spans="2:28" ht="13.5" customHeight="1" outlineLevel="1">
      <c r="B103" s="70">
        <v>1853</v>
      </c>
      <c r="C103" s="68"/>
      <c r="D103" s="192" t="s">
        <v>192</v>
      </c>
      <c r="E103" s="31">
        <v>81</v>
      </c>
      <c r="F103" s="125" t="s">
        <v>229</v>
      </c>
      <c r="G103" s="119"/>
      <c r="H103" s="119"/>
      <c r="I103" s="119"/>
      <c r="J103" s="119"/>
      <c r="K103" s="119"/>
      <c r="L103" s="119"/>
      <c r="M103" s="119"/>
      <c r="N103" s="119"/>
      <c r="O103" s="119"/>
      <c r="P103" s="119"/>
      <c r="Q103" s="119"/>
      <c r="R103" s="119"/>
      <c r="S103" s="119"/>
      <c r="T103" s="119"/>
      <c r="U103" s="119"/>
      <c r="V103" s="119"/>
      <c r="W103" s="119"/>
      <c r="X103" s="119"/>
      <c r="Y103" s="145"/>
      <c r="Z103" s="119"/>
      <c r="AA103" s="79">
        <f t="shared" si="16"/>
        <v>0</v>
      </c>
      <c r="AB103" s="21">
        <f t="shared" si="17"/>
        <v>0</v>
      </c>
    </row>
    <row r="104" spans="2:28" s="60" customFormat="1" ht="13.5" customHeight="1" outlineLevel="1">
      <c r="B104" s="70">
        <v>2098</v>
      </c>
      <c r="C104" s="68"/>
      <c r="D104" s="192" t="s">
        <v>385</v>
      </c>
      <c r="E104" s="31">
        <v>81</v>
      </c>
      <c r="F104" s="125"/>
      <c r="G104" s="124"/>
      <c r="H104" s="124"/>
      <c r="I104" s="124"/>
      <c r="J104" s="124"/>
      <c r="K104" s="124"/>
      <c r="L104" s="124"/>
      <c r="M104" s="124"/>
      <c r="N104" s="124"/>
      <c r="O104" s="124"/>
      <c r="P104" s="124"/>
      <c r="Q104" s="124"/>
      <c r="R104" s="124"/>
      <c r="S104" s="124"/>
      <c r="T104" s="124"/>
      <c r="U104" s="124"/>
      <c r="V104" s="124"/>
      <c r="W104" s="124"/>
      <c r="X104" s="124"/>
      <c r="Y104" s="124"/>
      <c r="Z104" s="124"/>
      <c r="AA104" s="79">
        <f>SUM(G104:Z104)</f>
        <v>0</v>
      </c>
      <c r="AB104" s="64">
        <f>AA104*E104</f>
        <v>0</v>
      </c>
    </row>
    <row r="105" spans="2:28" s="60" customFormat="1" ht="13.5" customHeight="1" outlineLevel="1">
      <c r="B105" s="70">
        <v>2099</v>
      </c>
      <c r="C105" s="68"/>
      <c r="D105" s="192" t="s">
        <v>386</v>
      </c>
      <c r="E105" s="31">
        <v>85</v>
      </c>
      <c r="F105" s="125"/>
      <c r="G105" s="124"/>
      <c r="H105" s="124"/>
      <c r="I105" s="124"/>
      <c r="J105" s="124"/>
      <c r="K105" s="124"/>
      <c r="L105" s="124"/>
      <c r="M105" s="124"/>
      <c r="N105" s="124"/>
      <c r="O105" s="124"/>
      <c r="P105" s="124"/>
      <c r="Q105" s="124"/>
      <c r="R105" s="124"/>
      <c r="S105" s="124"/>
      <c r="T105" s="124"/>
      <c r="U105" s="124"/>
      <c r="V105" s="124"/>
      <c r="W105" s="124"/>
      <c r="X105" s="124"/>
      <c r="Y105" s="124"/>
      <c r="Z105" s="124"/>
      <c r="AA105" s="79">
        <f>SUM(G105:Z105)</f>
        <v>0</v>
      </c>
      <c r="AB105" s="64">
        <f>AA105*E105</f>
        <v>0</v>
      </c>
    </row>
    <row r="106" spans="2:28" ht="13.5" customHeight="1" outlineLevel="1">
      <c r="B106" s="68">
        <v>1950</v>
      </c>
      <c r="C106" s="68">
        <v>1300</v>
      </c>
      <c r="D106" s="192" t="s">
        <v>200</v>
      </c>
      <c r="E106" s="31">
        <v>100</v>
      </c>
      <c r="F106" s="113" t="s">
        <v>230</v>
      </c>
      <c r="G106" s="119"/>
      <c r="H106" s="119"/>
      <c r="I106" s="119"/>
      <c r="J106" s="119"/>
      <c r="K106" s="119"/>
      <c r="L106" s="119"/>
      <c r="M106" s="119"/>
      <c r="N106" s="119"/>
      <c r="O106" s="119"/>
      <c r="P106" s="119"/>
      <c r="Q106" s="119"/>
      <c r="R106" s="119"/>
      <c r="S106" s="119"/>
      <c r="T106" s="119"/>
      <c r="U106" s="119"/>
      <c r="V106" s="119"/>
      <c r="W106" s="119"/>
      <c r="X106" s="119"/>
      <c r="Y106" s="119"/>
      <c r="Z106" s="119"/>
      <c r="AA106" s="79">
        <f t="shared" si="16"/>
        <v>0</v>
      </c>
      <c r="AB106" s="64">
        <f t="shared" si="17"/>
        <v>0</v>
      </c>
    </row>
    <row r="107" spans="2:28" s="60" customFormat="1" ht="13.5" customHeight="1" outlineLevel="1">
      <c r="B107" s="68">
        <v>1951</v>
      </c>
      <c r="C107" s="68">
        <v>1300</v>
      </c>
      <c r="D107" s="192" t="s">
        <v>201</v>
      </c>
      <c r="E107" s="31">
        <v>100</v>
      </c>
      <c r="F107" s="113" t="s">
        <v>231</v>
      </c>
      <c r="G107" s="119"/>
      <c r="H107" s="119"/>
      <c r="I107" s="119"/>
      <c r="J107" s="119"/>
      <c r="K107" s="119"/>
      <c r="L107" s="119"/>
      <c r="M107" s="119"/>
      <c r="N107" s="119"/>
      <c r="O107" s="119"/>
      <c r="P107" s="119"/>
      <c r="Q107" s="119"/>
      <c r="R107" s="119"/>
      <c r="S107" s="119"/>
      <c r="T107" s="119"/>
      <c r="U107" s="119"/>
      <c r="V107" s="119"/>
      <c r="W107" s="119"/>
      <c r="X107" s="119"/>
      <c r="Y107" s="119"/>
      <c r="Z107" s="119"/>
      <c r="AA107" s="79">
        <f t="shared" si="16"/>
        <v>0</v>
      </c>
      <c r="AB107" s="64">
        <f t="shared" si="17"/>
        <v>0</v>
      </c>
    </row>
    <row r="108" spans="2:28" s="60" customFormat="1" ht="13.5" customHeight="1" outlineLevel="1">
      <c r="B108" s="68">
        <v>2100</v>
      </c>
      <c r="C108" s="68">
        <v>1300</v>
      </c>
      <c r="D108" s="192" t="s">
        <v>202</v>
      </c>
      <c r="E108" s="31">
        <v>109</v>
      </c>
      <c r="F108" s="113" t="s">
        <v>232</v>
      </c>
      <c r="G108" s="119"/>
      <c r="H108" s="119"/>
      <c r="I108" s="119"/>
      <c r="J108" s="119"/>
      <c r="K108" s="119"/>
      <c r="L108" s="119"/>
      <c r="M108" s="119"/>
      <c r="N108" s="119"/>
      <c r="O108" s="119"/>
      <c r="P108" s="119"/>
      <c r="Q108" s="119"/>
      <c r="R108" s="119"/>
      <c r="S108" s="119"/>
      <c r="T108" s="119"/>
      <c r="U108" s="119"/>
      <c r="V108" s="119"/>
      <c r="W108" s="119"/>
      <c r="X108" s="119"/>
      <c r="Y108" s="119"/>
      <c r="Z108" s="119"/>
      <c r="AA108" s="79">
        <f t="shared" si="16"/>
        <v>0</v>
      </c>
      <c r="AB108" s="64">
        <f t="shared" si="17"/>
        <v>0</v>
      </c>
    </row>
    <row r="109" spans="2:28" s="60" customFormat="1" ht="13.5" customHeight="1" outlineLevel="1">
      <c r="B109" s="68">
        <v>1953</v>
      </c>
      <c r="C109" s="68">
        <v>1300</v>
      </c>
      <c r="D109" s="192" t="s">
        <v>203</v>
      </c>
      <c r="E109" s="31">
        <v>100</v>
      </c>
      <c r="F109" s="113" t="s">
        <v>233</v>
      </c>
      <c r="G109" s="119"/>
      <c r="H109" s="119"/>
      <c r="I109" s="119"/>
      <c r="J109" s="119"/>
      <c r="K109" s="119"/>
      <c r="L109" s="119"/>
      <c r="M109" s="119"/>
      <c r="N109" s="119"/>
      <c r="O109" s="119"/>
      <c r="P109" s="119"/>
      <c r="Q109" s="119"/>
      <c r="R109" s="119"/>
      <c r="S109" s="119"/>
      <c r="T109" s="119"/>
      <c r="U109" s="119"/>
      <c r="V109" s="119"/>
      <c r="W109" s="119"/>
      <c r="X109" s="119"/>
      <c r="Y109" s="119"/>
      <c r="Z109" s="119"/>
      <c r="AA109" s="79">
        <f t="shared" si="16"/>
        <v>0</v>
      </c>
      <c r="AB109" s="64">
        <f t="shared" si="17"/>
        <v>0</v>
      </c>
    </row>
    <row r="110" spans="2:28" s="60" customFormat="1" ht="13.5" customHeight="1" outlineLevel="1">
      <c r="B110" s="68">
        <v>1386</v>
      </c>
      <c r="C110" s="68">
        <v>1300</v>
      </c>
      <c r="D110" s="192" t="s">
        <v>204</v>
      </c>
      <c r="E110" s="31">
        <v>161</v>
      </c>
      <c r="F110" s="113" t="s">
        <v>234</v>
      </c>
      <c r="G110" s="119"/>
      <c r="H110" s="119"/>
      <c r="I110" s="119"/>
      <c r="J110" s="119"/>
      <c r="K110" s="119"/>
      <c r="L110" s="119"/>
      <c r="M110" s="119"/>
      <c r="N110" s="119"/>
      <c r="O110" s="119"/>
      <c r="P110" s="119"/>
      <c r="Q110" s="119"/>
      <c r="R110" s="119"/>
      <c r="S110" s="119"/>
      <c r="T110" s="119"/>
      <c r="U110" s="119"/>
      <c r="V110" s="119"/>
      <c r="W110" s="119"/>
      <c r="X110" s="119"/>
      <c r="Y110" s="119"/>
      <c r="Z110" s="119"/>
      <c r="AA110" s="79">
        <f t="shared" si="16"/>
        <v>0</v>
      </c>
      <c r="AB110" s="64">
        <f t="shared" si="17"/>
        <v>0</v>
      </c>
    </row>
    <row r="111" spans="2:28" ht="13.5" customHeight="1" outlineLevel="1">
      <c r="B111" s="68">
        <v>1954</v>
      </c>
      <c r="C111" s="68">
        <v>1300</v>
      </c>
      <c r="D111" s="192" t="s">
        <v>205</v>
      </c>
      <c r="E111" s="31">
        <v>118</v>
      </c>
      <c r="F111" s="113" t="s">
        <v>235</v>
      </c>
      <c r="G111" s="119"/>
      <c r="H111" s="119"/>
      <c r="I111" s="119"/>
      <c r="J111" s="119"/>
      <c r="K111" s="119"/>
      <c r="L111" s="119"/>
      <c r="M111" s="119"/>
      <c r="N111" s="119"/>
      <c r="O111" s="119"/>
      <c r="P111" s="119"/>
      <c r="Q111" s="119"/>
      <c r="R111" s="119"/>
      <c r="S111" s="119"/>
      <c r="T111" s="119"/>
      <c r="U111" s="119"/>
      <c r="V111" s="119"/>
      <c r="W111" s="119"/>
      <c r="X111" s="119"/>
      <c r="Y111" s="119"/>
      <c r="Z111" s="119"/>
      <c r="AA111" s="79">
        <f t="shared" si="16"/>
        <v>0</v>
      </c>
      <c r="AB111" s="64">
        <f t="shared" si="17"/>
        <v>0</v>
      </c>
    </row>
    <row r="112" spans="2:28" ht="13.5" customHeight="1" outlineLevel="1">
      <c r="B112" s="70">
        <v>1840</v>
      </c>
      <c r="C112" s="68">
        <v>2000</v>
      </c>
      <c r="D112" s="192" t="s">
        <v>35</v>
      </c>
      <c r="E112" s="31">
        <v>98</v>
      </c>
      <c r="F112" s="113" t="s">
        <v>236</v>
      </c>
      <c r="G112" s="119"/>
      <c r="H112" s="119"/>
      <c r="I112" s="119"/>
      <c r="J112" s="119"/>
      <c r="K112" s="119"/>
      <c r="L112" s="119"/>
      <c r="M112" s="119"/>
      <c r="N112" s="119"/>
      <c r="O112" s="119"/>
      <c r="P112" s="119"/>
      <c r="Q112" s="119"/>
      <c r="R112" s="119"/>
      <c r="S112" s="119"/>
      <c r="T112" s="119"/>
      <c r="U112" s="119"/>
      <c r="V112" s="119"/>
      <c r="W112" s="119"/>
      <c r="X112" s="119"/>
      <c r="Y112" s="145"/>
      <c r="Z112" s="119"/>
      <c r="AA112" s="79">
        <f t="shared" si="16"/>
        <v>0</v>
      </c>
      <c r="AB112" s="21">
        <f t="shared" si="17"/>
        <v>0</v>
      </c>
    </row>
    <row r="113" spans="2:28" s="60" customFormat="1" ht="13.5" customHeight="1" outlineLevel="1">
      <c r="B113" s="68"/>
      <c r="C113" s="68"/>
      <c r="D113" s="192" t="s">
        <v>451</v>
      </c>
      <c r="E113" s="31">
        <v>89</v>
      </c>
      <c r="F113" s="136"/>
      <c r="G113" s="133"/>
      <c r="H113" s="133"/>
      <c r="I113" s="133"/>
      <c r="J113" s="133"/>
      <c r="K113" s="133"/>
      <c r="L113" s="133"/>
      <c r="M113" s="133"/>
      <c r="N113" s="133"/>
      <c r="O113" s="133"/>
      <c r="P113" s="133"/>
      <c r="Q113" s="133"/>
      <c r="R113" s="133"/>
      <c r="S113" s="133"/>
      <c r="T113" s="133"/>
      <c r="U113" s="133"/>
      <c r="V113" s="133"/>
      <c r="W113" s="133"/>
      <c r="X113" s="133"/>
      <c r="Y113" s="133"/>
      <c r="Z113" s="133"/>
      <c r="AA113" s="104">
        <f t="shared" si="16"/>
        <v>0</v>
      </c>
      <c r="AB113" s="64">
        <f t="shared" si="17"/>
        <v>0</v>
      </c>
    </row>
    <row r="114" spans="2:28" s="60" customFormat="1" ht="13.5" customHeight="1" outlineLevel="1">
      <c r="B114" s="70"/>
      <c r="C114" s="68"/>
      <c r="D114" s="192" t="s">
        <v>379</v>
      </c>
      <c r="E114" s="31">
        <v>71</v>
      </c>
      <c r="F114" s="136"/>
      <c r="G114" s="133"/>
      <c r="H114" s="133"/>
      <c r="I114" s="133"/>
      <c r="J114" s="133"/>
      <c r="K114" s="133"/>
      <c r="L114" s="133"/>
      <c r="M114" s="133"/>
      <c r="N114" s="133"/>
      <c r="O114" s="133"/>
      <c r="P114" s="133"/>
      <c r="Q114" s="133"/>
      <c r="R114" s="133"/>
      <c r="S114" s="133"/>
      <c r="T114" s="133"/>
      <c r="U114" s="133"/>
      <c r="V114" s="133"/>
      <c r="W114" s="133"/>
      <c r="X114" s="133"/>
      <c r="Y114" s="133"/>
      <c r="Z114" s="133"/>
      <c r="AA114" s="104">
        <f t="shared" si="16"/>
        <v>0</v>
      </c>
      <c r="AB114" s="64">
        <f t="shared" si="17"/>
        <v>0</v>
      </c>
    </row>
    <row r="115" spans="2:28" s="60" customFormat="1" ht="13.5" customHeight="1" outlineLevel="1">
      <c r="B115" s="70"/>
      <c r="C115" s="68"/>
      <c r="D115" s="192" t="s">
        <v>380</v>
      </c>
      <c r="E115" s="31">
        <v>75</v>
      </c>
      <c r="F115" s="136"/>
      <c r="G115" s="133"/>
      <c r="H115" s="133"/>
      <c r="I115" s="133"/>
      <c r="J115" s="133"/>
      <c r="K115" s="133"/>
      <c r="L115" s="133"/>
      <c r="M115" s="133"/>
      <c r="N115" s="133"/>
      <c r="O115" s="133"/>
      <c r="P115" s="133"/>
      <c r="Q115" s="133"/>
      <c r="R115" s="133"/>
      <c r="S115" s="133"/>
      <c r="T115" s="133"/>
      <c r="U115" s="133"/>
      <c r="V115" s="133"/>
      <c r="W115" s="133"/>
      <c r="X115" s="133"/>
      <c r="Y115" s="133"/>
      <c r="Z115" s="133"/>
      <c r="AA115" s="104">
        <f t="shared" si="16"/>
        <v>0</v>
      </c>
      <c r="AB115" s="64">
        <f t="shared" si="17"/>
        <v>0</v>
      </c>
    </row>
    <row r="116" spans="2:28" s="60" customFormat="1" ht="13.5" customHeight="1" outlineLevel="1">
      <c r="B116" s="70">
        <v>2101</v>
      </c>
      <c r="C116" s="68"/>
      <c r="D116" s="192" t="s">
        <v>381</v>
      </c>
      <c r="E116" s="31">
        <v>81</v>
      </c>
      <c r="F116" s="136"/>
      <c r="G116" s="133"/>
      <c r="H116" s="133"/>
      <c r="I116" s="133"/>
      <c r="J116" s="133"/>
      <c r="K116" s="133"/>
      <c r="L116" s="133"/>
      <c r="M116" s="133"/>
      <c r="N116" s="133"/>
      <c r="O116" s="133"/>
      <c r="P116" s="133"/>
      <c r="Q116" s="133"/>
      <c r="R116" s="133"/>
      <c r="S116" s="133"/>
      <c r="T116" s="133"/>
      <c r="U116" s="133"/>
      <c r="V116" s="133"/>
      <c r="W116" s="133"/>
      <c r="X116" s="133"/>
      <c r="Y116" s="133"/>
      <c r="Z116" s="133"/>
      <c r="AA116" s="104">
        <f t="shared" si="16"/>
        <v>0</v>
      </c>
      <c r="AB116" s="64">
        <f t="shared" si="17"/>
        <v>0</v>
      </c>
    </row>
    <row r="117" spans="2:28" ht="13.5" customHeight="1" outlineLevel="1">
      <c r="B117" s="70">
        <v>1833</v>
      </c>
      <c r="C117" s="68">
        <v>700</v>
      </c>
      <c r="D117" s="192" t="s">
        <v>198</v>
      </c>
      <c r="E117" s="31">
        <v>127</v>
      </c>
      <c r="F117" s="113" t="s">
        <v>237</v>
      </c>
      <c r="G117" s="119"/>
      <c r="H117" s="119"/>
      <c r="I117" s="119"/>
      <c r="J117" s="119"/>
      <c r="K117" s="119"/>
      <c r="L117" s="119"/>
      <c r="M117" s="119"/>
      <c r="N117" s="119"/>
      <c r="O117" s="119"/>
      <c r="P117" s="119"/>
      <c r="Q117" s="119"/>
      <c r="R117" s="119"/>
      <c r="S117" s="119"/>
      <c r="T117" s="119"/>
      <c r="U117" s="119"/>
      <c r="V117" s="119"/>
      <c r="W117" s="119"/>
      <c r="X117" s="119"/>
      <c r="Y117" s="145"/>
      <c r="Z117" s="119"/>
      <c r="AA117" s="79">
        <f t="shared" si="16"/>
        <v>0</v>
      </c>
      <c r="AB117" s="21">
        <f t="shared" si="17"/>
        <v>0</v>
      </c>
    </row>
    <row r="118" spans="2:28" ht="13.5" customHeight="1" outlineLevel="1">
      <c r="B118" s="70">
        <v>1835</v>
      </c>
      <c r="C118" s="68">
        <v>900</v>
      </c>
      <c r="D118" s="192" t="s">
        <v>199</v>
      </c>
      <c r="E118" s="31">
        <v>178</v>
      </c>
      <c r="F118" s="113" t="s">
        <v>238</v>
      </c>
      <c r="G118" s="119"/>
      <c r="H118" s="119"/>
      <c r="I118" s="119"/>
      <c r="J118" s="119"/>
      <c r="K118" s="119"/>
      <c r="L118" s="119"/>
      <c r="M118" s="119"/>
      <c r="N118" s="119"/>
      <c r="O118" s="119"/>
      <c r="P118" s="119"/>
      <c r="Q118" s="119"/>
      <c r="R118" s="119"/>
      <c r="S118" s="119"/>
      <c r="T118" s="119"/>
      <c r="U118" s="119"/>
      <c r="V118" s="119"/>
      <c r="W118" s="119"/>
      <c r="X118" s="119"/>
      <c r="Y118" s="145"/>
      <c r="Z118" s="119"/>
      <c r="AA118" s="79">
        <f t="shared" si="16"/>
        <v>0</v>
      </c>
      <c r="AB118" s="21">
        <f t="shared" si="17"/>
        <v>0</v>
      </c>
    </row>
    <row r="119" spans="2:28" ht="13.5" customHeight="1" outlineLevel="1">
      <c r="B119" s="70">
        <v>1836</v>
      </c>
      <c r="C119" s="68">
        <v>1000</v>
      </c>
      <c r="D119" s="192" t="s">
        <v>70</v>
      </c>
      <c r="E119" s="31">
        <v>127</v>
      </c>
      <c r="F119" s="113" t="s">
        <v>239</v>
      </c>
      <c r="G119" s="119"/>
      <c r="H119" s="119"/>
      <c r="I119" s="119"/>
      <c r="J119" s="119"/>
      <c r="K119" s="119"/>
      <c r="L119" s="119"/>
      <c r="M119" s="119"/>
      <c r="N119" s="119"/>
      <c r="O119" s="119"/>
      <c r="P119" s="119"/>
      <c r="Q119" s="119"/>
      <c r="R119" s="119"/>
      <c r="S119" s="119"/>
      <c r="T119" s="119"/>
      <c r="U119" s="119"/>
      <c r="V119" s="119"/>
      <c r="W119" s="119"/>
      <c r="X119" s="119"/>
      <c r="Y119" s="145"/>
      <c r="Z119" s="119"/>
      <c r="AA119" s="79">
        <f t="shared" si="16"/>
        <v>0</v>
      </c>
      <c r="AB119" s="21">
        <f t="shared" si="17"/>
        <v>0</v>
      </c>
    </row>
    <row r="120" spans="2:28" ht="13.5" customHeight="1" outlineLevel="1">
      <c r="B120" s="70">
        <v>1837</v>
      </c>
      <c r="C120" s="68">
        <v>1100</v>
      </c>
      <c r="D120" s="192" t="s">
        <v>34</v>
      </c>
      <c r="E120" s="31">
        <v>118</v>
      </c>
      <c r="F120" s="125" t="s">
        <v>240</v>
      </c>
      <c r="G120" s="119"/>
      <c r="H120" s="119"/>
      <c r="I120" s="119"/>
      <c r="J120" s="119"/>
      <c r="K120" s="119"/>
      <c r="L120" s="119"/>
      <c r="M120" s="119"/>
      <c r="N120" s="119"/>
      <c r="O120" s="119"/>
      <c r="P120" s="119"/>
      <c r="Q120" s="119"/>
      <c r="R120" s="119"/>
      <c r="S120" s="119"/>
      <c r="T120" s="119"/>
      <c r="U120" s="119"/>
      <c r="V120" s="119"/>
      <c r="W120" s="119"/>
      <c r="X120" s="119"/>
      <c r="Y120" s="145"/>
      <c r="Z120" s="119"/>
      <c r="AA120" s="79">
        <f t="shared" si="16"/>
        <v>0</v>
      </c>
      <c r="AB120" s="21">
        <f>AA120*E120</f>
        <v>0</v>
      </c>
    </row>
    <row r="121" spans="2:28" s="60" customFormat="1" ht="13.5" customHeight="1" outlineLevel="1">
      <c r="B121" s="70">
        <v>1835</v>
      </c>
      <c r="C121" s="68"/>
      <c r="D121" s="192" t="s">
        <v>412</v>
      </c>
      <c r="E121" s="31">
        <v>101</v>
      </c>
      <c r="F121" s="125"/>
      <c r="G121" s="124"/>
      <c r="H121" s="124"/>
      <c r="I121" s="124"/>
      <c r="J121" s="124"/>
      <c r="K121" s="124"/>
      <c r="L121" s="124"/>
      <c r="M121" s="124"/>
      <c r="N121" s="124"/>
      <c r="O121" s="124"/>
      <c r="P121" s="124"/>
      <c r="Q121" s="124"/>
      <c r="R121" s="124"/>
      <c r="S121" s="124"/>
      <c r="T121" s="124"/>
      <c r="U121" s="124"/>
      <c r="V121" s="124"/>
      <c r="W121" s="124"/>
      <c r="X121" s="124"/>
      <c r="Y121" s="124"/>
      <c r="Z121" s="124"/>
      <c r="AA121" s="79">
        <f>SUM(G121:Z121)</f>
        <v>0</v>
      </c>
      <c r="AB121" s="64">
        <f>AA121*E121</f>
        <v>0</v>
      </c>
    </row>
    <row r="122" spans="2:28" ht="13.5" customHeight="1" outlineLevel="1">
      <c r="B122" s="70">
        <v>1831</v>
      </c>
      <c r="C122" s="68">
        <v>5100</v>
      </c>
      <c r="D122" s="192" t="s">
        <v>78</v>
      </c>
      <c r="E122" s="31">
        <v>86</v>
      </c>
      <c r="F122" s="113" t="s">
        <v>243</v>
      </c>
      <c r="G122" s="119"/>
      <c r="H122" s="119"/>
      <c r="I122" s="119"/>
      <c r="J122" s="119"/>
      <c r="K122" s="119"/>
      <c r="L122" s="119"/>
      <c r="M122" s="119"/>
      <c r="N122" s="119"/>
      <c r="O122" s="119"/>
      <c r="P122" s="119"/>
      <c r="Q122" s="119"/>
      <c r="R122" s="119"/>
      <c r="S122" s="119"/>
      <c r="T122" s="119"/>
      <c r="U122" s="119"/>
      <c r="V122" s="119"/>
      <c r="W122" s="119"/>
      <c r="X122" s="119"/>
      <c r="Y122" s="145"/>
      <c r="Z122" s="119"/>
      <c r="AA122" s="79">
        <f t="shared" si="16"/>
        <v>0</v>
      </c>
      <c r="AB122" s="21">
        <f>AA122*E122</f>
        <v>0</v>
      </c>
    </row>
    <row r="123" spans="2:28" ht="13.5" customHeight="1" outlineLevel="1">
      <c r="B123" s="70">
        <v>1832</v>
      </c>
      <c r="C123" s="68">
        <v>5000</v>
      </c>
      <c r="D123" s="192" t="s">
        <v>79</v>
      </c>
      <c r="E123" s="31">
        <v>86</v>
      </c>
      <c r="F123" s="125" t="s">
        <v>244</v>
      </c>
      <c r="G123" s="119"/>
      <c r="H123" s="119"/>
      <c r="I123" s="119"/>
      <c r="J123" s="119"/>
      <c r="K123" s="119"/>
      <c r="L123" s="119"/>
      <c r="M123" s="119"/>
      <c r="N123" s="119"/>
      <c r="O123" s="119"/>
      <c r="P123" s="119"/>
      <c r="Q123" s="119"/>
      <c r="R123" s="119"/>
      <c r="S123" s="119"/>
      <c r="T123" s="119"/>
      <c r="U123" s="119"/>
      <c r="V123" s="119"/>
      <c r="W123" s="119"/>
      <c r="X123" s="119"/>
      <c r="Y123" s="145"/>
      <c r="Z123" s="119"/>
      <c r="AA123" s="79">
        <f t="shared" si="16"/>
        <v>0</v>
      </c>
      <c r="AB123" s="21">
        <f>AA123*E123</f>
        <v>0</v>
      </c>
    </row>
    <row r="124" spans="2:28" ht="13.5" customHeight="1" outlineLevel="1">
      <c r="B124" s="70">
        <v>1830</v>
      </c>
      <c r="C124" s="68">
        <v>5200</v>
      </c>
      <c r="D124" s="105" t="s">
        <v>75</v>
      </c>
      <c r="E124" s="66">
        <v>92</v>
      </c>
      <c r="F124" s="113" t="s">
        <v>245</v>
      </c>
      <c r="G124" s="119"/>
      <c r="H124" s="119"/>
      <c r="I124" s="119"/>
      <c r="J124" s="119"/>
      <c r="K124" s="119"/>
      <c r="L124" s="119"/>
      <c r="M124" s="119"/>
      <c r="N124" s="119"/>
      <c r="O124" s="119"/>
      <c r="P124" s="119"/>
      <c r="Q124" s="119"/>
      <c r="R124" s="119"/>
      <c r="S124" s="119"/>
      <c r="T124" s="119"/>
      <c r="U124" s="119"/>
      <c r="V124" s="119"/>
      <c r="W124" s="119"/>
      <c r="X124" s="119"/>
      <c r="Y124" s="145"/>
      <c r="Z124" s="119"/>
      <c r="AA124" s="79">
        <f t="shared" si="16"/>
        <v>0</v>
      </c>
      <c r="AB124" s="21">
        <f t="shared" si="17"/>
        <v>0</v>
      </c>
    </row>
    <row r="125" spans="2:28" ht="13.5" customHeight="1" thickBot="1">
      <c r="D125" s="25" t="s">
        <v>21</v>
      </c>
      <c r="E125" s="25"/>
      <c r="F125" s="25"/>
      <c r="G125" s="88"/>
      <c r="H125" s="88"/>
      <c r="I125" s="88"/>
      <c r="J125" s="88"/>
      <c r="K125" s="88"/>
      <c r="L125" s="88"/>
      <c r="M125" s="88"/>
      <c r="N125" s="88"/>
      <c r="O125" s="88"/>
      <c r="P125" s="88"/>
      <c r="Q125" s="88"/>
      <c r="R125" s="88"/>
      <c r="S125" s="88"/>
      <c r="T125" s="88"/>
      <c r="U125" s="88"/>
      <c r="V125" s="88"/>
      <c r="W125" s="88"/>
      <c r="X125" s="88"/>
      <c r="Y125" s="88"/>
      <c r="Z125" s="88"/>
      <c r="AA125" s="87"/>
    </row>
    <row r="126" spans="2:28" ht="13.5" customHeight="1" outlineLevel="1">
      <c r="D126" s="146" t="s">
        <v>175</v>
      </c>
      <c r="E126" s="9">
        <v>155</v>
      </c>
      <c r="F126" s="271"/>
      <c r="G126" s="252"/>
      <c r="H126" s="252"/>
      <c r="I126" s="252"/>
      <c r="J126" s="252"/>
      <c r="K126" s="252"/>
      <c r="L126" s="252"/>
      <c r="M126" s="252"/>
      <c r="N126" s="252"/>
      <c r="O126" s="252"/>
      <c r="P126" s="252"/>
      <c r="Q126" s="252"/>
      <c r="R126" s="252"/>
      <c r="S126" s="252"/>
      <c r="T126" s="252"/>
      <c r="U126" s="252"/>
      <c r="V126" s="252"/>
      <c r="W126" s="252"/>
      <c r="X126" s="252"/>
      <c r="Y126" s="252"/>
      <c r="Z126" s="252"/>
      <c r="AA126" s="252">
        <f>SUM(G126:Z130)</f>
        <v>0</v>
      </c>
      <c r="AB126" s="262">
        <f>E126*AA126</f>
        <v>0</v>
      </c>
    </row>
    <row r="127" spans="2:28" ht="13.5" customHeight="1" outlineLevel="1">
      <c r="D127" s="256" t="s">
        <v>149</v>
      </c>
      <c r="E127" s="257"/>
      <c r="F127" s="272"/>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62"/>
    </row>
    <row r="128" spans="2:28" ht="13.5" customHeight="1" outlineLevel="1">
      <c r="D128" s="258" t="s">
        <v>206</v>
      </c>
      <c r="E128" s="259"/>
      <c r="F128" s="272"/>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62"/>
    </row>
    <row r="129" spans="1:28" ht="13.5" customHeight="1" outlineLevel="1">
      <c r="D129" s="258" t="s">
        <v>124</v>
      </c>
      <c r="E129" s="259"/>
      <c r="F129" s="272"/>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62"/>
    </row>
    <row r="130" spans="1:28" ht="13.5" customHeight="1" outlineLevel="1" thickBot="1">
      <c r="D130" s="260" t="s">
        <v>22</v>
      </c>
      <c r="E130" s="261"/>
      <c r="F130" s="273"/>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62"/>
    </row>
    <row r="131" spans="1:28" ht="13.5" customHeight="1" outlineLevel="1">
      <c r="D131" s="7" t="s">
        <v>176</v>
      </c>
      <c r="E131" s="9">
        <v>155</v>
      </c>
      <c r="F131" s="271"/>
      <c r="G131" s="252"/>
      <c r="H131" s="252"/>
      <c r="I131" s="252"/>
      <c r="J131" s="252"/>
      <c r="K131" s="252"/>
      <c r="L131" s="252"/>
      <c r="M131" s="252"/>
      <c r="N131" s="252"/>
      <c r="O131" s="252"/>
      <c r="P131" s="252"/>
      <c r="Q131" s="252"/>
      <c r="R131" s="252"/>
      <c r="S131" s="252"/>
      <c r="T131" s="252"/>
      <c r="U131" s="252"/>
      <c r="V131" s="252"/>
      <c r="W131" s="252"/>
      <c r="X131" s="252"/>
      <c r="Y131" s="252"/>
      <c r="Z131" s="252"/>
      <c r="AA131" s="252">
        <f>SUM(G131:Z135)</f>
        <v>0</v>
      </c>
      <c r="AB131" s="262">
        <f>E131*AA131</f>
        <v>0</v>
      </c>
    </row>
    <row r="132" spans="1:28" ht="13.5" customHeight="1" outlineLevel="1">
      <c r="D132" s="308" t="s">
        <v>154</v>
      </c>
      <c r="E132" s="309"/>
      <c r="F132" s="272"/>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62"/>
    </row>
    <row r="133" spans="1:28" s="41" customFormat="1" ht="13.5" customHeight="1" outlineLevel="1">
      <c r="D133" s="265" t="s">
        <v>17</v>
      </c>
      <c r="E133" s="266"/>
      <c r="F133" s="272"/>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62"/>
    </row>
    <row r="134" spans="1:28" ht="13.5" customHeight="1" outlineLevel="1">
      <c r="D134" s="265" t="s">
        <v>48</v>
      </c>
      <c r="E134" s="266"/>
      <c r="F134" s="272"/>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62"/>
    </row>
    <row r="135" spans="1:28" ht="13.5" customHeight="1" outlineLevel="1" thickBot="1">
      <c r="D135" s="269" t="s">
        <v>22</v>
      </c>
      <c r="E135" s="270"/>
      <c r="F135" s="273"/>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62"/>
    </row>
    <row r="136" spans="1:28" s="60" customFormat="1" ht="13.5" customHeight="1" outlineLevel="1">
      <c r="D136" s="7" t="s">
        <v>466</v>
      </c>
      <c r="E136" s="9">
        <v>205</v>
      </c>
      <c r="F136" s="271"/>
      <c r="G136" s="252"/>
      <c r="H136" s="252"/>
      <c r="I136" s="252"/>
      <c r="J136" s="252"/>
      <c r="K136" s="252"/>
      <c r="L136" s="252"/>
      <c r="M136" s="252"/>
      <c r="N136" s="252"/>
      <c r="O136" s="252"/>
      <c r="P136" s="252"/>
      <c r="Q136" s="252"/>
      <c r="R136" s="252"/>
      <c r="S136" s="252"/>
      <c r="T136" s="252"/>
      <c r="U136" s="252"/>
      <c r="V136" s="252"/>
      <c r="W136" s="252"/>
      <c r="X136" s="252"/>
      <c r="Y136" s="252"/>
      <c r="Z136" s="252"/>
      <c r="AA136" s="252">
        <f>SUM(G136:Z142)</f>
        <v>0</v>
      </c>
      <c r="AB136" s="262">
        <f>E136*AA136</f>
        <v>0</v>
      </c>
    </row>
    <row r="137" spans="1:28" s="60" customFormat="1" ht="13.5" customHeight="1" outlineLevel="1">
      <c r="D137" s="256" t="s">
        <v>151</v>
      </c>
      <c r="E137" s="257"/>
      <c r="F137" s="272"/>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62"/>
    </row>
    <row r="138" spans="1:28" s="60" customFormat="1" ht="13.5" customHeight="1" outlineLevel="1">
      <c r="D138" s="258" t="s">
        <v>153</v>
      </c>
      <c r="E138" s="259"/>
      <c r="F138" s="272"/>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62"/>
    </row>
    <row r="139" spans="1:28" s="60" customFormat="1" ht="13.5" customHeight="1" outlineLevel="1">
      <c r="D139" s="258" t="s">
        <v>118</v>
      </c>
      <c r="E139" s="259"/>
      <c r="F139" s="272"/>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62"/>
    </row>
    <row r="140" spans="1:28" s="60" customFormat="1" ht="13.5" customHeight="1" outlineLevel="1">
      <c r="D140" s="258" t="s">
        <v>119</v>
      </c>
      <c r="E140" s="259"/>
      <c r="F140" s="272"/>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62"/>
    </row>
    <row r="141" spans="1:28" s="60" customFormat="1" ht="13.5" hidden="1" customHeight="1" outlineLevel="1">
      <c r="D141" s="267" t="s">
        <v>207</v>
      </c>
      <c r="E141" s="268"/>
      <c r="F141" s="272"/>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62"/>
    </row>
    <row r="142" spans="1:28" s="60" customFormat="1" ht="13.5" customHeight="1" outlineLevel="1" thickBot="1">
      <c r="D142" s="269" t="s">
        <v>22</v>
      </c>
      <c r="E142" s="270"/>
      <c r="F142" s="273"/>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62"/>
    </row>
    <row r="143" spans="1:28" s="30" customFormat="1" ht="13.5" customHeight="1" outlineLevel="1">
      <c r="A143" s="41"/>
      <c r="B143" s="41"/>
      <c r="C143" s="41"/>
      <c r="D143" s="7" t="s">
        <v>177</v>
      </c>
      <c r="E143" s="9">
        <v>240</v>
      </c>
      <c r="F143" s="271"/>
      <c r="G143" s="252"/>
      <c r="H143" s="252"/>
      <c r="I143" s="252"/>
      <c r="J143" s="252"/>
      <c r="K143" s="252"/>
      <c r="L143" s="252"/>
      <c r="M143" s="252"/>
      <c r="N143" s="252"/>
      <c r="O143" s="252"/>
      <c r="P143" s="252"/>
      <c r="Q143" s="252"/>
      <c r="R143" s="252"/>
      <c r="S143" s="252"/>
      <c r="T143" s="252"/>
      <c r="U143" s="252"/>
      <c r="V143" s="252"/>
      <c r="W143" s="252"/>
      <c r="X143" s="252"/>
      <c r="Y143" s="252"/>
      <c r="Z143" s="252"/>
      <c r="AA143" s="252">
        <f>SUM(G143:Z149)</f>
        <v>0</v>
      </c>
      <c r="AB143" s="262">
        <f>E143*AA143</f>
        <v>0</v>
      </c>
    </row>
    <row r="144" spans="1:28" s="30" customFormat="1" ht="13.5" customHeight="1" outlineLevel="1">
      <c r="A144" s="41"/>
      <c r="B144" s="41"/>
      <c r="C144" s="41"/>
      <c r="D144" s="256" t="s">
        <v>151</v>
      </c>
      <c r="E144" s="257"/>
      <c r="F144" s="272"/>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62"/>
    </row>
    <row r="145" spans="1:28" s="30" customFormat="1" ht="13.5" customHeight="1" outlineLevel="1">
      <c r="A145" s="41"/>
      <c r="B145" s="41"/>
      <c r="C145" s="41"/>
      <c r="D145" s="258" t="s">
        <v>153</v>
      </c>
      <c r="E145" s="259"/>
      <c r="F145" s="272"/>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62"/>
    </row>
    <row r="146" spans="1:28" s="39" customFormat="1" ht="13.5" customHeight="1" outlineLevel="1">
      <c r="A146" s="41"/>
      <c r="B146" s="41"/>
      <c r="C146" s="41"/>
      <c r="D146" s="258" t="s">
        <v>118</v>
      </c>
      <c r="E146" s="259"/>
      <c r="F146" s="272"/>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62"/>
    </row>
    <row r="147" spans="1:28" s="30" customFormat="1" ht="13.5" customHeight="1" outlineLevel="1">
      <c r="A147" s="41"/>
      <c r="B147" s="41"/>
      <c r="C147" s="41"/>
      <c r="D147" s="258" t="s">
        <v>119</v>
      </c>
      <c r="E147" s="259"/>
      <c r="F147" s="272"/>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62"/>
    </row>
    <row r="148" spans="1:28" s="30" customFormat="1" ht="13.5" customHeight="1" outlineLevel="1">
      <c r="A148" s="41"/>
      <c r="B148" s="41"/>
      <c r="C148" s="41"/>
      <c r="D148" s="267" t="s">
        <v>207</v>
      </c>
      <c r="E148" s="268"/>
      <c r="F148" s="272"/>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62"/>
    </row>
    <row r="149" spans="1:28" s="30" customFormat="1" ht="13.5" customHeight="1" outlineLevel="1" thickBot="1">
      <c r="A149" s="41"/>
      <c r="B149" s="41"/>
      <c r="C149" s="41"/>
      <c r="D149" s="269" t="s">
        <v>22</v>
      </c>
      <c r="E149" s="270"/>
      <c r="F149" s="273"/>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62"/>
    </row>
    <row r="150" spans="1:28">
      <c r="F150" s="3"/>
      <c r="G150" s="87"/>
      <c r="H150" s="95"/>
      <c r="I150" s="95"/>
      <c r="J150" s="95"/>
      <c r="K150" s="87"/>
      <c r="L150" s="87"/>
      <c r="M150" s="87"/>
      <c r="N150" s="87"/>
      <c r="O150" s="95"/>
      <c r="P150" s="95"/>
      <c r="Q150" s="95"/>
      <c r="R150" s="95"/>
      <c r="S150" s="95"/>
      <c r="T150" s="87"/>
      <c r="U150" s="87"/>
      <c r="V150" s="87"/>
      <c r="W150" s="87"/>
      <c r="X150" s="95"/>
      <c r="Y150" s="95"/>
      <c r="Z150" s="87"/>
      <c r="AA150" s="82">
        <f>SUM(G6:Z149)</f>
        <v>0</v>
      </c>
    </row>
    <row r="151" spans="1:28">
      <c r="F151" s="2">
        <f>SUMPRODUCT(F6:F149,$E$6:$E$149)</f>
        <v>0</v>
      </c>
      <c r="G151" s="89">
        <f>SUMPRODUCT(G6:G149,$E$6:$E$149)</f>
        <v>0</v>
      </c>
      <c r="H151" s="89">
        <f>SUMPRODUCT(H6:H149,$E$6:$E$149)</f>
        <v>0</v>
      </c>
      <c r="I151" s="89">
        <f>SUMPRODUCT(I6:I149,$E$6:$E$149)</f>
        <v>0</v>
      </c>
      <c r="J151" s="89">
        <f>SUMPRODUCT(J6:J149,$E$6:$E$149)</f>
        <v>0</v>
      </c>
      <c r="K151" s="89">
        <f>SUMPRODUCT(K6:K149,$E$6:$E$149)</f>
        <v>0</v>
      </c>
      <c r="L151" s="89">
        <f>SUMPRODUCT(L6:L149,$E$6:$E$149)</f>
        <v>0</v>
      </c>
      <c r="M151" s="89">
        <f>SUMPRODUCT(M6:M149,$E$6:$E$149)</f>
        <v>0</v>
      </c>
      <c r="N151" s="89">
        <f>SUMPRODUCT(N6:N149,$E$6:$E$149)</f>
        <v>0</v>
      </c>
      <c r="O151" s="89">
        <f>SUMPRODUCT(O6:O149,$E$6:$E$149)</f>
        <v>0</v>
      </c>
      <c r="P151" s="89">
        <f>SUMPRODUCT(P6:P149,$E$6:$E$149)</f>
        <v>0</v>
      </c>
      <c r="Q151" s="89">
        <f>SUMPRODUCT(Q6:Q149,$E$6:$E$149)</f>
        <v>0</v>
      </c>
      <c r="R151" s="89">
        <f>SUMPRODUCT(R6:R149,$E$6:$E$149)</f>
        <v>0</v>
      </c>
      <c r="S151" s="89">
        <f>SUMPRODUCT(S6:S149,$E$6:$E$149)</f>
        <v>0</v>
      </c>
      <c r="T151" s="89">
        <f>SUMPRODUCT(T6:T149,$E$6:$E$149)</f>
        <v>0</v>
      </c>
      <c r="U151" s="89">
        <f>SUMPRODUCT(U6:U149,$E$6:$E$149)</f>
        <v>0</v>
      </c>
      <c r="V151" s="89">
        <f>SUMPRODUCT(V6:V149,$E$6:$E$149)</f>
        <v>0</v>
      </c>
      <c r="W151" s="89">
        <f>SUMPRODUCT(W6:W149,$E$6:$E$149)</f>
        <v>0</v>
      </c>
      <c r="X151" s="89">
        <f>SUMPRODUCT(X6:X149,$E$6:$E$149)</f>
        <v>0</v>
      </c>
      <c r="Y151" s="89">
        <f>SUMPRODUCT(Y6:Y149,$E$6:$E$149)</f>
        <v>0</v>
      </c>
      <c r="Z151" s="89">
        <f>SUMPRODUCT(Z6:Z149,$E$6:$E$149)</f>
        <v>0</v>
      </c>
      <c r="AA151" s="91">
        <f>SUM(AA6:AA149)</f>
        <v>0</v>
      </c>
      <c r="AB151" s="20">
        <f>SUM(AB6:AB149)</f>
        <v>0</v>
      </c>
    </row>
    <row r="152" spans="1:28">
      <c r="AA152" s="78" t="s">
        <v>62</v>
      </c>
    </row>
  </sheetData>
  <protectedRanges>
    <protectedRange sqref="G114:Z116" name="Диапазон1"/>
    <protectedRange sqref="G91:Z91" name="Диапазон1_1"/>
    <protectedRange sqref="G8:Z8" name="Диапазон1_2"/>
    <protectedRange sqref="G31:Z32" name="Диапазон1_2_1"/>
    <protectedRange sqref="G41:Z42" name="Диапазон1_3"/>
    <protectedRange sqref="G113:Z113" name="Диапазон1_4_1"/>
  </protectedRanges>
  <mergeCells count="117">
    <mergeCell ref="F136:F142"/>
    <mergeCell ref="G136:G142"/>
    <mergeCell ref="H136:H142"/>
    <mergeCell ref="I136:I142"/>
    <mergeCell ref="J136:J142"/>
    <mergeCell ref="V143:V149"/>
    <mergeCell ref="W143:W149"/>
    <mergeCell ref="X143:X149"/>
    <mergeCell ref="J143:J149"/>
    <mergeCell ref="K143:K149"/>
    <mergeCell ref="L143:L149"/>
    <mergeCell ref="M143:M149"/>
    <mergeCell ref="U136:U142"/>
    <mergeCell ref="T143:T149"/>
    <mergeCell ref="U143:U149"/>
    <mergeCell ref="N143:N149"/>
    <mergeCell ref="O143:O149"/>
    <mergeCell ref="P143:P149"/>
    <mergeCell ref="Q143:Q149"/>
    <mergeCell ref="R143:R149"/>
    <mergeCell ref="D130:E130"/>
    <mergeCell ref="D129:E129"/>
    <mergeCell ref="D1:Z1"/>
    <mergeCell ref="D2:Z2"/>
    <mergeCell ref="D3:Z3"/>
    <mergeCell ref="H126:H130"/>
    <mergeCell ref="I126:I130"/>
    <mergeCell ref="J126:J130"/>
    <mergeCell ref="K126:K130"/>
    <mergeCell ref="M126:M130"/>
    <mergeCell ref="L126:L130"/>
    <mergeCell ref="O126:O130"/>
    <mergeCell ref="P126:P130"/>
    <mergeCell ref="T131:T135"/>
    <mergeCell ref="T136:T142"/>
    <mergeCell ref="W131:W135"/>
    <mergeCell ref="X131:X135"/>
    <mergeCell ref="V131:V135"/>
    <mergeCell ref="V126:V130"/>
    <mergeCell ref="N126:N130"/>
    <mergeCell ref="Q126:Q130"/>
    <mergeCell ref="W126:W130"/>
    <mergeCell ref="X126:X130"/>
    <mergeCell ref="T126:T130"/>
    <mergeCell ref="S126:S130"/>
    <mergeCell ref="U126:U130"/>
    <mergeCell ref="R126:R130"/>
    <mergeCell ref="U131:U135"/>
    <mergeCell ref="V136:V142"/>
    <mergeCell ref="W136:W142"/>
    <mergeCell ref="X136:X142"/>
    <mergeCell ref="AB143:AB149"/>
    <mergeCell ref="AA126:AA130"/>
    <mergeCell ref="AA1:AA3"/>
    <mergeCell ref="AB1:AB3"/>
    <mergeCell ref="AB126:AB130"/>
    <mergeCell ref="AB131:AB135"/>
    <mergeCell ref="AA131:AA135"/>
    <mergeCell ref="AA143:AA149"/>
    <mergeCell ref="Y131:Y135"/>
    <mergeCell ref="Z131:Z135"/>
    <mergeCell ref="Z126:Z130"/>
    <mergeCell ref="Y126:Y130"/>
    <mergeCell ref="Y136:Y142"/>
    <mergeCell ref="Z136:Z142"/>
    <mergeCell ref="AA136:AA142"/>
    <mergeCell ref="AB136:AB142"/>
    <mergeCell ref="Y143:Y149"/>
    <mergeCell ref="Z143:Z149"/>
    <mergeCell ref="J131:J135"/>
    <mergeCell ref="L131:L135"/>
    <mergeCell ref="M131:M135"/>
    <mergeCell ref="S131:S135"/>
    <mergeCell ref="N131:N135"/>
    <mergeCell ref="O131:O135"/>
    <mergeCell ref="Q131:Q135"/>
    <mergeCell ref="K131:K135"/>
    <mergeCell ref="H143:H149"/>
    <mergeCell ref="I143:I149"/>
    <mergeCell ref="R131:R135"/>
    <mergeCell ref="S143:S149"/>
    <mergeCell ref="H131:H135"/>
    <mergeCell ref="K136:K142"/>
    <mergeCell ref="L136:L142"/>
    <mergeCell ref="M136:M142"/>
    <mergeCell ref="N136:N142"/>
    <mergeCell ref="O136:O142"/>
    <mergeCell ref="P136:P142"/>
    <mergeCell ref="Q136:Q142"/>
    <mergeCell ref="R136:R142"/>
    <mergeCell ref="S136:S142"/>
    <mergeCell ref="I131:I135"/>
    <mergeCell ref="P131:P135"/>
    <mergeCell ref="D145:E145"/>
    <mergeCell ref="F143:F149"/>
    <mergeCell ref="D149:E149"/>
    <mergeCell ref="D146:E146"/>
    <mergeCell ref="D148:E148"/>
    <mergeCell ref="D147:E147"/>
    <mergeCell ref="D144:E144"/>
    <mergeCell ref="F126:F130"/>
    <mergeCell ref="G126:G130"/>
    <mergeCell ref="F131:F135"/>
    <mergeCell ref="G131:G135"/>
    <mergeCell ref="D127:E127"/>
    <mergeCell ref="D128:E128"/>
    <mergeCell ref="D132:E132"/>
    <mergeCell ref="D133:E133"/>
    <mergeCell ref="D134:E134"/>
    <mergeCell ref="D135:E135"/>
    <mergeCell ref="G143:G149"/>
    <mergeCell ref="D137:E137"/>
    <mergeCell ref="D138:E138"/>
    <mergeCell ref="D139:E139"/>
    <mergeCell ref="D140:E140"/>
    <mergeCell ref="D141:E141"/>
    <mergeCell ref="D142:E142"/>
  </mergeCells>
  <conditionalFormatting sqref="AB151 AA96:AB101 AB24:AB25 AA103:AB103 AA14:AB15 AA90:AB90 AA92:AB92 AB34:AB36 AA122:AB124 AA69:AB75 AA112:AB112 AA114:AB120 AA94:AB94">
    <cfRule type="cellIs" dxfId="115" priority="166" operator="equal">
      <formula>0</formula>
    </cfRule>
  </conditionalFormatting>
  <conditionalFormatting sqref="AA151">
    <cfRule type="cellIs" dxfId="114" priority="165" operator="equal">
      <formula>0</formula>
    </cfRule>
  </conditionalFormatting>
  <conditionalFormatting sqref="AB1:AB3">
    <cfRule type="expression" dxfId="113" priority="164">
      <formula>$AA$151=0</formula>
    </cfRule>
  </conditionalFormatting>
  <conditionalFormatting sqref="AA1:AA3">
    <cfRule type="expression" dxfId="112" priority="163">
      <formula>$AA$151=0</formula>
    </cfRule>
  </conditionalFormatting>
  <conditionalFormatting sqref="AB60:AB61 AB6:AB7 AB20:AB22">
    <cfRule type="cellIs" dxfId="111" priority="160" operator="equal">
      <formula>0</formula>
    </cfRule>
  </conditionalFormatting>
  <conditionalFormatting sqref="AA60:AA61 AA6:AA7 AA20:AA22">
    <cfRule type="cellIs" dxfId="110" priority="159" operator="equal">
      <formula>0</formula>
    </cfRule>
  </conditionalFormatting>
  <conditionalFormatting sqref="AA126:AB135">
    <cfRule type="cellIs" dxfId="109" priority="150" operator="equal">
      <formula>0</formula>
    </cfRule>
  </conditionalFormatting>
  <conditionalFormatting sqref="F151:Z151">
    <cfRule type="cellIs" dxfId="108" priority="146" operator="equal">
      <formula>0</formula>
    </cfRule>
  </conditionalFormatting>
  <conditionalFormatting sqref="AA24:AA25 AA34:AA36">
    <cfRule type="cellIs" dxfId="107" priority="132" operator="equal">
      <formula>0</formula>
    </cfRule>
  </conditionalFormatting>
  <conditionalFormatting sqref="AA24:AA25 AA34:AA36">
    <cfRule type="cellIs" dxfId="106" priority="134" operator="equal">
      <formula>0</formula>
    </cfRule>
  </conditionalFormatting>
  <conditionalFormatting sqref="AA19:AB19">
    <cfRule type="cellIs" dxfId="105" priority="129" operator="equal">
      <formula>0</formula>
    </cfRule>
  </conditionalFormatting>
  <conditionalFormatting sqref="AB9">
    <cfRule type="cellIs" dxfId="104" priority="107" operator="equal">
      <formula>0</formula>
    </cfRule>
  </conditionalFormatting>
  <conditionalFormatting sqref="AA143:AB149">
    <cfRule type="cellIs" dxfId="103" priority="108" operator="equal">
      <formula>0</formula>
    </cfRule>
  </conditionalFormatting>
  <conditionalFormatting sqref="AA9">
    <cfRule type="cellIs" dxfId="102" priority="106" operator="equal">
      <formula>0</formula>
    </cfRule>
  </conditionalFormatting>
  <conditionalFormatting sqref="AB11:AB12">
    <cfRule type="cellIs" dxfId="101" priority="105" operator="equal">
      <formula>0</formula>
    </cfRule>
  </conditionalFormatting>
  <conditionalFormatting sqref="AA11:AA12">
    <cfRule type="cellIs" dxfId="100" priority="104" operator="equal">
      <formula>0</formula>
    </cfRule>
  </conditionalFormatting>
  <conditionalFormatting sqref="AB17">
    <cfRule type="cellIs" dxfId="99" priority="101" operator="equal">
      <formula>0</formula>
    </cfRule>
  </conditionalFormatting>
  <conditionalFormatting sqref="AA17">
    <cfRule type="cellIs" dxfId="98" priority="100" operator="equal">
      <formula>0</formula>
    </cfRule>
  </conditionalFormatting>
  <conditionalFormatting sqref="AB44">
    <cfRule type="cellIs" dxfId="97" priority="99" operator="equal">
      <formula>0</formula>
    </cfRule>
  </conditionalFormatting>
  <conditionalFormatting sqref="AA44">
    <cfRule type="cellIs" dxfId="96" priority="98" operator="equal">
      <formula>0</formula>
    </cfRule>
  </conditionalFormatting>
  <conditionalFormatting sqref="AB102">
    <cfRule type="cellIs" dxfId="95" priority="77" operator="equal">
      <formula>0</formula>
    </cfRule>
  </conditionalFormatting>
  <conditionalFormatting sqref="AA102">
    <cfRule type="cellIs" dxfId="94" priority="75" operator="equal">
      <formula>0</formula>
    </cfRule>
  </conditionalFormatting>
  <conditionalFormatting sqref="AA102">
    <cfRule type="cellIs" dxfId="93" priority="76" operator="equal">
      <formula>0</formula>
    </cfRule>
  </conditionalFormatting>
  <conditionalFormatting sqref="AA106:AB111">
    <cfRule type="cellIs" dxfId="92" priority="74" operator="equal">
      <formula>0</formula>
    </cfRule>
  </conditionalFormatting>
  <conditionalFormatting sqref="AB45">
    <cfRule type="cellIs" dxfId="91" priority="70" operator="equal">
      <formula>0</formula>
    </cfRule>
  </conditionalFormatting>
  <conditionalFormatting sqref="AA45">
    <cfRule type="cellIs" dxfId="90" priority="69" operator="equal">
      <formula>0</formula>
    </cfRule>
  </conditionalFormatting>
  <conditionalFormatting sqref="AA45">
    <cfRule type="cellIs" dxfId="89" priority="68" operator="equal">
      <formula>0</formula>
    </cfRule>
  </conditionalFormatting>
  <conditionalFormatting sqref="AA76:AB78">
    <cfRule type="cellIs" dxfId="88" priority="67" operator="equal">
      <formula>0</formula>
    </cfRule>
  </conditionalFormatting>
  <conditionalFormatting sqref="AB53">
    <cfRule type="cellIs" dxfId="87" priority="66" operator="equal">
      <formula>0</formula>
    </cfRule>
  </conditionalFormatting>
  <conditionalFormatting sqref="AA53">
    <cfRule type="cellIs" dxfId="86" priority="65" operator="equal">
      <formula>0</formula>
    </cfRule>
  </conditionalFormatting>
  <conditionalFormatting sqref="AB56">
    <cfRule type="cellIs" dxfId="85" priority="64" operator="equal">
      <formula>0</formula>
    </cfRule>
  </conditionalFormatting>
  <conditionalFormatting sqref="AA56">
    <cfRule type="cellIs" dxfId="84" priority="63" operator="equal">
      <formula>0</formula>
    </cfRule>
  </conditionalFormatting>
  <conditionalFormatting sqref="AB81:AB82 AA83:AB83">
    <cfRule type="cellIs" dxfId="83" priority="52" operator="equal">
      <formula>0</formula>
    </cfRule>
  </conditionalFormatting>
  <conditionalFormatting sqref="AA85:AB85">
    <cfRule type="cellIs" dxfId="82" priority="47" operator="equal">
      <formula>0</formula>
    </cfRule>
  </conditionalFormatting>
  <conditionalFormatting sqref="AA87:AB89">
    <cfRule type="cellIs" dxfId="81" priority="46" operator="equal">
      <formula>0</formula>
    </cfRule>
  </conditionalFormatting>
  <conditionalFormatting sqref="AB80">
    <cfRule type="cellIs" dxfId="80" priority="51" operator="equal">
      <formula>0</formula>
    </cfRule>
  </conditionalFormatting>
  <conditionalFormatting sqref="AA80">
    <cfRule type="cellIs" dxfId="79" priority="50" operator="equal">
      <formula>0</formula>
    </cfRule>
  </conditionalFormatting>
  <conditionalFormatting sqref="AA81:AA82">
    <cfRule type="cellIs" dxfId="78" priority="49" operator="equal">
      <formula>0</formula>
    </cfRule>
  </conditionalFormatting>
  <conditionalFormatting sqref="AA93:AB93">
    <cfRule type="cellIs" dxfId="77" priority="48" operator="equal">
      <formula>0</formula>
    </cfRule>
  </conditionalFormatting>
  <conditionalFormatting sqref="AA150">
    <cfRule type="expression" dxfId="76" priority="45" stopIfTrue="1">
      <formula>$AA$150=$AA$151</formula>
    </cfRule>
  </conditionalFormatting>
  <conditionalFormatting sqref="AA104:AB105">
    <cfRule type="cellIs" dxfId="75" priority="44" operator="equal">
      <formula>0</formula>
    </cfRule>
  </conditionalFormatting>
  <conditionalFormatting sqref="AA104:AB105">
    <cfRule type="cellIs" dxfId="74" priority="43" operator="equal">
      <formula>0</formula>
    </cfRule>
  </conditionalFormatting>
  <conditionalFormatting sqref="AA91:AB91">
    <cfRule type="cellIs" dxfId="73" priority="41" operator="equal">
      <formula>0</formula>
    </cfRule>
  </conditionalFormatting>
  <conditionalFormatting sqref="AA23:AB23">
    <cfRule type="cellIs" dxfId="72" priority="38" operator="equal">
      <formula>0</formula>
    </cfRule>
  </conditionalFormatting>
  <conditionalFormatting sqref="AA26:AB26 AA29:AB29">
    <cfRule type="cellIs" dxfId="71" priority="37" operator="equal">
      <formula>0</formula>
    </cfRule>
  </conditionalFormatting>
  <conditionalFormatting sqref="AA27:AB28">
    <cfRule type="cellIs" dxfId="70" priority="36" operator="equal">
      <formula>0</formula>
    </cfRule>
  </conditionalFormatting>
  <conditionalFormatting sqref="AA33">
    <cfRule type="cellIs" dxfId="69" priority="35" operator="equal">
      <formula>0</formula>
    </cfRule>
  </conditionalFormatting>
  <conditionalFormatting sqref="AB33">
    <cfRule type="cellIs" dxfId="68" priority="34" operator="equal">
      <formula>0</formula>
    </cfRule>
  </conditionalFormatting>
  <conditionalFormatting sqref="AA37:AB38">
    <cfRule type="cellIs" dxfId="67" priority="32" operator="equal">
      <formula>0</formula>
    </cfRule>
  </conditionalFormatting>
  <conditionalFormatting sqref="AA39:AB39">
    <cfRule type="cellIs" dxfId="66" priority="31" operator="equal">
      <formula>0</formula>
    </cfRule>
  </conditionalFormatting>
  <conditionalFormatting sqref="AA43:AB43">
    <cfRule type="cellIs" dxfId="65" priority="30" operator="equal">
      <formula>0</formula>
    </cfRule>
  </conditionalFormatting>
  <conditionalFormatting sqref="AA46:AB48">
    <cfRule type="cellIs" dxfId="64" priority="28" operator="equal">
      <formula>0</formula>
    </cfRule>
  </conditionalFormatting>
  <conditionalFormatting sqref="AA50:AB52">
    <cfRule type="cellIs" dxfId="63" priority="27" operator="equal">
      <formula>0</formula>
    </cfRule>
  </conditionalFormatting>
  <conditionalFormatting sqref="AA54:AB55">
    <cfRule type="cellIs" dxfId="62" priority="26" operator="equal">
      <formula>0</formula>
    </cfRule>
  </conditionalFormatting>
  <conditionalFormatting sqref="AA58:AB58">
    <cfRule type="cellIs" dxfId="61" priority="25" operator="equal">
      <formula>0</formula>
    </cfRule>
  </conditionalFormatting>
  <conditionalFormatting sqref="AA57:AB57">
    <cfRule type="cellIs" dxfId="60" priority="24" operator="equal">
      <formula>0</formula>
    </cfRule>
  </conditionalFormatting>
  <conditionalFormatting sqref="AA49">
    <cfRule type="cellIs" dxfId="59" priority="23" operator="equal">
      <formula>0</formula>
    </cfRule>
  </conditionalFormatting>
  <conditionalFormatting sqref="AB49">
    <cfRule type="cellIs" dxfId="58" priority="22" operator="equal">
      <formula>0</formula>
    </cfRule>
  </conditionalFormatting>
  <conditionalFormatting sqref="AA121:AB121">
    <cfRule type="cellIs" dxfId="57" priority="20" operator="equal">
      <formula>0</formula>
    </cfRule>
  </conditionalFormatting>
  <conditionalFormatting sqref="AA84:AB84">
    <cfRule type="cellIs" dxfId="56" priority="19" operator="equal">
      <formula>0</formula>
    </cfRule>
  </conditionalFormatting>
  <conditionalFormatting sqref="AA65:AA68">
    <cfRule type="cellIs" dxfId="55" priority="18" operator="equal">
      <formula>0</formula>
    </cfRule>
  </conditionalFormatting>
  <conditionalFormatting sqref="AB65:AB68">
    <cfRule type="cellIs" dxfId="54" priority="17" operator="equal">
      <formula>0</formula>
    </cfRule>
  </conditionalFormatting>
  <conditionalFormatting sqref="AB86">
    <cfRule type="cellIs" dxfId="53" priority="16" operator="equal">
      <formula>0</formula>
    </cfRule>
  </conditionalFormatting>
  <conditionalFormatting sqref="AA86">
    <cfRule type="cellIs" dxfId="52" priority="15" operator="equal">
      <formula>0</formula>
    </cfRule>
  </conditionalFormatting>
  <conditionalFormatting sqref="AA86:AB86">
    <cfRule type="cellIs" dxfId="51" priority="14" operator="equal">
      <formula>0</formula>
    </cfRule>
  </conditionalFormatting>
  <conditionalFormatting sqref="AA64">
    <cfRule type="cellIs" dxfId="50" priority="9" operator="equal">
      <formula>0</formula>
    </cfRule>
  </conditionalFormatting>
  <conditionalFormatting sqref="AA63:AB63">
    <cfRule type="cellIs" dxfId="49" priority="13" operator="equal">
      <formula>0</formula>
    </cfRule>
  </conditionalFormatting>
  <conditionalFormatting sqref="AB64">
    <cfRule type="cellIs" dxfId="48" priority="12" operator="equal">
      <formula>0</formula>
    </cfRule>
  </conditionalFormatting>
  <conditionalFormatting sqref="AA64">
    <cfRule type="cellIs" dxfId="47" priority="11" operator="equal">
      <formula>0</formula>
    </cfRule>
  </conditionalFormatting>
  <conditionalFormatting sqref="AB64">
    <cfRule type="cellIs" dxfId="46" priority="10" operator="equal">
      <formula>0</formula>
    </cfRule>
  </conditionalFormatting>
  <conditionalFormatting sqref="AA8:AB8">
    <cfRule type="cellIs" dxfId="45" priority="8" operator="equal">
      <formula>0</formula>
    </cfRule>
  </conditionalFormatting>
  <conditionalFormatting sqref="AA31:AB32">
    <cfRule type="cellIs" dxfId="44" priority="7" operator="equal">
      <formula>0</formula>
    </cfRule>
  </conditionalFormatting>
  <conditionalFormatting sqref="AA41:AB42">
    <cfRule type="cellIs" dxfId="43" priority="6" operator="equal">
      <formula>0</formula>
    </cfRule>
  </conditionalFormatting>
  <conditionalFormatting sqref="AA113:AB113">
    <cfRule type="cellIs" dxfId="42" priority="5" operator="equal">
      <formula>0</formula>
    </cfRule>
  </conditionalFormatting>
  <conditionalFormatting sqref="AA30:AB30">
    <cfRule type="cellIs" dxfId="41" priority="3" operator="equal">
      <formula>0</formula>
    </cfRule>
  </conditionalFormatting>
  <conditionalFormatting sqref="AA40:AB40">
    <cfRule type="cellIs" dxfId="40" priority="2" operator="equal">
      <formula>0</formula>
    </cfRule>
  </conditionalFormatting>
  <conditionalFormatting sqref="AA136:AB142">
    <cfRule type="cellIs" dxfId="39" priority="1" operator="equal">
      <formula>0</formula>
    </cfRule>
  </conditionalFormatting>
  <pageMargins left="0.59055118110236227" right="0.19685039370078741" top="0.19685039370078741" bottom="0.19685039370078741" header="0.31496062992125984" footer="0.31496062992125984"/>
  <pageSetup paperSize="9" scale="69" fitToHeight="2" orientation="portrait" horizontalDpi="360" verticalDpi="360" r:id="rId1"/>
  <rowBreaks count="1" manualBreakCount="1">
    <brk id="124" min="3" max="25"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outlinePr summaryBelow="0"/>
  </sheetPr>
  <dimension ref="A1:AC72"/>
  <sheetViews>
    <sheetView view="pageBreakPreview" topLeftCell="D1" zoomScale="85" zoomScaleNormal="85" zoomScaleSheetLayoutView="85" workbookViewId="0">
      <selection activeCell="D2" sqref="D2:Z2"/>
    </sheetView>
  </sheetViews>
  <sheetFormatPr defaultRowHeight="15" outlineLevelRow="1" outlineLevelCol="1"/>
  <cols>
    <col min="1" max="1" width="3.42578125" style="41" hidden="1" customWidth="1" outlineLevel="1"/>
    <col min="2" max="3" width="9.140625" style="41" hidden="1" customWidth="1" outlineLevel="1"/>
    <col min="4" max="4" width="55.7109375" style="1" customWidth="1" collapsed="1"/>
    <col min="5" max="5" width="7.140625" style="11" bestFit="1" customWidth="1"/>
    <col min="6" max="6" width="86.7109375" hidden="1" customWidth="1"/>
    <col min="7" max="26" width="3.7109375" customWidth="1" outlineLevel="1"/>
    <col min="27" max="27" width="5.7109375" style="78" customWidth="1"/>
    <col min="28" max="28" width="12.7109375" customWidth="1"/>
  </cols>
  <sheetData>
    <row r="1" spans="1:29" ht="20.100000000000001" customHeight="1">
      <c r="D1" s="278" t="s">
        <v>7</v>
      </c>
      <c r="E1" s="278"/>
      <c r="F1" s="278"/>
      <c r="G1" s="278"/>
      <c r="H1" s="278"/>
      <c r="I1" s="278"/>
      <c r="J1" s="278"/>
      <c r="K1" s="278"/>
      <c r="L1" s="278"/>
      <c r="M1" s="278"/>
      <c r="N1" s="278"/>
      <c r="O1" s="278"/>
      <c r="P1" s="278"/>
      <c r="Q1" s="278"/>
      <c r="R1" s="278"/>
      <c r="S1" s="278"/>
      <c r="T1" s="278"/>
      <c r="U1" s="278"/>
      <c r="V1" s="278"/>
      <c r="W1" s="278"/>
      <c r="X1" s="278"/>
      <c r="Y1" s="278"/>
      <c r="Z1" s="278"/>
      <c r="AA1" s="301" t="s">
        <v>60</v>
      </c>
      <c r="AB1" s="277" t="s">
        <v>61</v>
      </c>
    </row>
    <row r="2" spans="1:29" ht="20.100000000000001" customHeight="1">
      <c r="D2" s="280">
        <f>СБ!D2+1</f>
        <v>44332</v>
      </c>
      <c r="E2" s="280"/>
      <c r="F2" s="280"/>
      <c r="G2" s="280"/>
      <c r="H2" s="280"/>
      <c r="I2" s="280"/>
      <c r="J2" s="280"/>
      <c r="K2" s="280"/>
      <c r="L2" s="280"/>
      <c r="M2" s="280"/>
      <c r="N2" s="280"/>
      <c r="O2" s="280"/>
      <c r="P2" s="280"/>
      <c r="Q2" s="280"/>
      <c r="R2" s="280"/>
      <c r="S2" s="280"/>
      <c r="T2" s="280"/>
      <c r="U2" s="280"/>
      <c r="V2" s="280"/>
      <c r="W2" s="280"/>
      <c r="X2" s="280"/>
      <c r="Y2" s="280"/>
      <c r="Z2" s="280"/>
      <c r="AA2" s="302"/>
      <c r="AB2" s="277"/>
    </row>
    <row r="3" spans="1:29" ht="20.100000000000001" customHeight="1">
      <c r="D3" s="310" t="s">
        <v>12</v>
      </c>
      <c r="E3" s="310"/>
      <c r="F3" s="310"/>
      <c r="G3" s="310"/>
      <c r="H3" s="310"/>
      <c r="I3" s="310"/>
      <c r="J3" s="310"/>
      <c r="K3" s="310"/>
      <c r="L3" s="310"/>
      <c r="M3" s="310"/>
      <c r="N3" s="310"/>
      <c r="O3" s="310"/>
      <c r="P3" s="310"/>
      <c r="Q3" s="310"/>
      <c r="R3" s="310"/>
      <c r="S3" s="310"/>
      <c r="T3" s="310"/>
      <c r="U3" s="310"/>
      <c r="V3" s="310"/>
      <c r="W3" s="310"/>
      <c r="X3" s="310"/>
      <c r="Y3" s="310"/>
      <c r="Z3" s="310"/>
      <c r="AA3" s="303"/>
      <c r="AB3" s="277"/>
    </row>
    <row r="4" spans="1:29" ht="13.5" customHeight="1">
      <c r="D4" s="5" t="s">
        <v>5</v>
      </c>
      <c r="E4" s="12" t="s">
        <v>2</v>
      </c>
      <c r="F4" s="22"/>
      <c r="G4" s="22"/>
      <c r="H4" s="22"/>
      <c r="I4" s="22"/>
      <c r="J4" s="22"/>
      <c r="K4" s="22"/>
      <c r="L4" s="22"/>
      <c r="M4" s="22"/>
      <c r="N4" s="22"/>
      <c r="O4" s="22"/>
      <c r="P4" s="22"/>
      <c r="Q4" s="22"/>
      <c r="R4" s="22"/>
      <c r="S4" s="22"/>
      <c r="T4" s="22"/>
      <c r="U4" s="22"/>
      <c r="V4" s="22"/>
      <c r="W4" s="22"/>
      <c r="X4" s="22"/>
      <c r="Y4" s="22"/>
      <c r="Z4" s="22"/>
    </row>
    <row r="5" spans="1:29" ht="13.5" customHeight="1">
      <c r="D5" s="25" t="s">
        <v>1</v>
      </c>
      <c r="E5" s="25"/>
      <c r="F5" s="25"/>
      <c r="G5" s="88"/>
      <c r="H5" s="88"/>
      <c r="I5" s="88"/>
      <c r="J5" s="88"/>
      <c r="K5" s="88"/>
      <c r="L5" s="88"/>
      <c r="M5" s="88"/>
      <c r="N5" s="88"/>
      <c r="O5" s="88"/>
      <c r="P5" s="88"/>
      <c r="Q5" s="88"/>
      <c r="R5" s="88"/>
      <c r="S5" s="88"/>
      <c r="T5" s="88"/>
      <c r="U5" s="88"/>
      <c r="V5" s="88"/>
      <c r="W5" s="88"/>
      <c r="X5" s="88"/>
      <c r="Y5" s="88"/>
      <c r="Z5" s="88"/>
      <c r="AA5" s="87"/>
    </row>
    <row r="6" spans="1:29" ht="13.5" customHeight="1" outlineLevel="1">
      <c r="D6" s="173" t="s">
        <v>122</v>
      </c>
      <c r="E6" s="31">
        <v>69</v>
      </c>
      <c r="F6" s="113" t="s">
        <v>287</v>
      </c>
      <c r="G6" s="119"/>
      <c r="H6" s="119"/>
      <c r="I6" s="119"/>
      <c r="J6" s="119"/>
      <c r="K6" s="119"/>
      <c r="L6" s="119"/>
      <c r="M6" s="119"/>
      <c r="N6" s="119"/>
      <c r="O6" s="119"/>
      <c r="P6" s="119"/>
      <c r="Q6" s="119"/>
      <c r="R6" s="119"/>
      <c r="S6" s="119"/>
      <c r="T6" s="119"/>
      <c r="U6" s="119"/>
      <c r="V6" s="119"/>
      <c r="W6" s="119"/>
      <c r="X6" s="119"/>
      <c r="Y6" s="119"/>
      <c r="Z6" s="119"/>
      <c r="AA6" s="79">
        <f>SUM(G6:Z6)</f>
        <v>0</v>
      </c>
      <c r="AB6" s="21">
        <f>AA6*E6</f>
        <v>0</v>
      </c>
    </row>
    <row r="7" spans="1:29" ht="13.5" customHeight="1" outlineLevel="1">
      <c r="B7" s="72">
        <v>1866</v>
      </c>
      <c r="C7" s="72"/>
      <c r="D7" s="106" t="s">
        <v>81</v>
      </c>
      <c r="E7" s="66">
        <v>49</v>
      </c>
      <c r="F7" s="113" t="s">
        <v>280</v>
      </c>
      <c r="G7" s="119"/>
      <c r="H7" s="119"/>
      <c r="I7" s="119"/>
      <c r="J7" s="119"/>
      <c r="K7" s="119"/>
      <c r="L7" s="119"/>
      <c r="M7" s="119"/>
      <c r="N7" s="119"/>
      <c r="O7" s="119"/>
      <c r="P7" s="119"/>
      <c r="Q7" s="119"/>
      <c r="R7" s="119"/>
      <c r="S7" s="119"/>
      <c r="T7" s="119"/>
      <c r="U7" s="119"/>
      <c r="V7" s="119"/>
      <c r="W7" s="119"/>
      <c r="X7" s="119"/>
      <c r="Y7" s="119"/>
      <c r="Z7" s="119"/>
      <c r="AA7" s="79">
        <f>SUM(G7:Z7)</f>
        <v>0</v>
      </c>
      <c r="AB7" s="21">
        <f>AA7*E7</f>
        <v>0</v>
      </c>
      <c r="AC7" s="60"/>
    </row>
    <row r="8" spans="1:29" ht="13.5" customHeight="1" outlineLevel="1">
      <c r="B8" s="41">
        <v>1870</v>
      </c>
      <c r="D8" s="137" t="s">
        <v>44</v>
      </c>
      <c r="E8" s="151">
        <v>49</v>
      </c>
      <c r="F8" s="113" t="s">
        <v>281</v>
      </c>
      <c r="G8" s="119"/>
      <c r="H8" s="119"/>
      <c r="I8" s="119"/>
      <c r="J8" s="119"/>
      <c r="K8" s="119"/>
      <c r="L8" s="119"/>
      <c r="M8" s="119"/>
      <c r="N8" s="119"/>
      <c r="O8" s="119"/>
      <c r="P8" s="119"/>
      <c r="Q8" s="119"/>
      <c r="R8" s="119"/>
      <c r="S8" s="119"/>
      <c r="T8" s="119"/>
      <c r="U8" s="119"/>
      <c r="V8" s="119"/>
      <c r="W8" s="119"/>
      <c r="X8" s="119"/>
      <c r="Y8" s="119"/>
      <c r="Z8" s="119"/>
      <c r="AA8" s="79">
        <f>SUM(G8:Z8)</f>
        <v>0</v>
      </c>
      <c r="AB8" s="21">
        <f>AA8*E8</f>
        <v>0</v>
      </c>
    </row>
    <row r="9" spans="1:29" ht="13.5" customHeight="1">
      <c r="D9" s="25" t="s">
        <v>150</v>
      </c>
      <c r="E9" s="25"/>
      <c r="F9" s="74"/>
      <c r="G9" s="88"/>
      <c r="H9" s="88"/>
      <c r="I9" s="88"/>
      <c r="J9" s="88"/>
      <c r="K9" s="88"/>
      <c r="L9" s="88"/>
      <c r="M9" s="88"/>
      <c r="N9" s="88"/>
      <c r="O9" s="88"/>
      <c r="P9" s="88"/>
      <c r="Q9" s="88"/>
      <c r="R9" s="88"/>
      <c r="S9" s="88"/>
      <c r="T9" s="88"/>
      <c r="U9" s="88"/>
      <c r="V9" s="88"/>
      <c r="W9" s="88"/>
      <c r="X9" s="88"/>
      <c r="Y9" s="88"/>
      <c r="Z9" s="88"/>
      <c r="AA9" s="87"/>
    </row>
    <row r="10" spans="1:29" ht="13.5" customHeight="1" outlineLevel="1">
      <c r="D10" s="54" t="s">
        <v>120</v>
      </c>
      <c r="E10" s="250">
        <v>75</v>
      </c>
      <c r="F10" s="47" t="s">
        <v>282</v>
      </c>
      <c r="G10" s="89"/>
      <c r="H10" s="90"/>
      <c r="I10" s="90"/>
      <c r="J10" s="90"/>
      <c r="K10" s="90"/>
      <c r="L10" s="90"/>
      <c r="M10" s="90"/>
      <c r="N10" s="90"/>
      <c r="O10" s="90"/>
      <c r="P10" s="90"/>
      <c r="Q10" s="90"/>
      <c r="R10" s="90"/>
      <c r="S10" s="90"/>
      <c r="T10" s="90"/>
      <c r="U10" s="90"/>
      <c r="V10" s="90"/>
      <c r="W10" s="90"/>
      <c r="X10" s="90"/>
      <c r="Y10" s="90"/>
      <c r="Z10" s="90"/>
      <c r="AA10" s="79">
        <f>SUM(G10:Z10)</f>
        <v>0</v>
      </c>
      <c r="AB10" s="21">
        <f>AA10*E10</f>
        <v>0</v>
      </c>
    </row>
    <row r="11" spans="1:29" ht="13.5" customHeight="1">
      <c r="D11" s="25" t="s">
        <v>3</v>
      </c>
      <c r="E11" s="25"/>
      <c r="F11" s="74"/>
      <c r="G11" s="88"/>
      <c r="H11" s="88"/>
      <c r="I11" s="88"/>
      <c r="J11" s="88"/>
      <c r="K11" s="88"/>
      <c r="L11" s="88"/>
      <c r="M11" s="88"/>
      <c r="N11" s="88"/>
      <c r="O11" s="88"/>
      <c r="P11" s="88"/>
      <c r="Q11" s="88"/>
      <c r="R11" s="88"/>
      <c r="S11" s="88"/>
      <c r="T11" s="88"/>
      <c r="U11" s="88"/>
      <c r="V11" s="88"/>
      <c r="W11" s="88"/>
      <c r="X11" s="88"/>
      <c r="Y11" s="88"/>
      <c r="Z11" s="88"/>
      <c r="AA11" s="87"/>
    </row>
    <row r="12" spans="1:29" s="49" customFormat="1" ht="13.5" customHeight="1" outlineLevel="1">
      <c r="B12" s="49">
        <v>736</v>
      </c>
      <c r="D12" s="35" t="s">
        <v>186</v>
      </c>
      <c r="E12" s="209">
        <v>75</v>
      </c>
      <c r="F12" s="113" t="s">
        <v>283</v>
      </c>
      <c r="G12" s="119"/>
      <c r="H12" s="119"/>
      <c r="I12" s="119"/>
      <c r="J12" s="119"/>
      <c r="K12" s="119"/>
      <c r="L12" s="119"/>
      <c r="M12" s="119"/>
      <c r="N12" s="119"/>
      <c r="O12" s="119"/>
      <c r="P12" s="119"/>
      <c r="Q12" s="119"/>
      <c r="R12" s="119"/>
      <c r="S12" s="119"/>
      <c r="T12" s="119"/>
      <c r="U12" s="119"/>
      <c r="V12" s="119"/>
      <c r="W12" s="119"/>
      <c r="X12" s="119"/>
      <c r="Y12" s="119"/>
      <c r="Z12" s="119"/>
      <c r="AA12" s="79">
        <f t="shared" ref="AA12:AA17" si="0">SUM(G12:Z12)</f>
        <v>0</v>
      </c>
      <c r="AB12" s="53">
        <f t="shared" ref="AB12:AB17" si="1">AA12*E12</f>
        <v>0</v>
      </c>
    </row>
    <row r="13" spans="1:29" s="49" customFormat="1" ht="13.5" customHeight="1" outlineLevel="1">
      <c r="D13" s="36" t="s">
        <v>121</v>
      </c>
      <c r="E13" s="251">
        <v>85</v>
      </c>
      <c r="F13" s="113" t="s">
        <v>284</v>
      </c>
      <c r="G13" s="119"/>
      <c r="H13" s="119"/>
      <c r="I13" s="119"/>
      <c r="J13" s="119"/>
      <c r="K13" s="119"/>
      <c r="L13" s="119"/>
      <c r="M13" s="119"/>
      <c r="N13" s="119"/>
      <c r="O13" s="119"/>
      <c r="P13" s="119"/>
      <c r="Q13" s="119"/>
      <c r="R13" s="119"/>
      <c r="S13" s="119"/>
      <c r="T13" s="119"/>
      <c r="U13" s="119"/>
      <c r="V13" s="119"/>
      <c r="W13" s="119"/>
      <c r="X13" s="119"/>
      <c r="Y13" s="119"/>
      <c r="Z13" s="119"/>
      <c r="AA13" s="79">
        <f t="shared" si="0"/>
        <v>0</v>
      </c>
      <c r="AB13" s="53">
        <f t="shared" si="1"/>
        <v>0</v>
      </c>
    </row>
    <row r="14" spans="1:29" s="49" customFormat="1" ht="13.5" customHeight="1" outlineLevel="1">
      <c r="A14" s="62"/>
      <c r="B14" s="109"/>
      <c r="C14" s="62"/>
      <c r="D14" s="106" t="s">
        <v>141</v>
      </c>
      <c r="E14" s="31">
        <v>98</v>
      </c>
      <c r="F14" s="136" t="s">
        <v>319</v>
      </c>
      <c r="G14" s="147"/>
      <c r="H14" s="147"/>
      <c r="I14" s="147"/>
      <c r="J14" s="147"/>
      <c r="K14" s="147"/>
      <c r="L14" s="147"/>
      <c r="M14" s="147"/>
      <c r="N14" s="147"/>
      <c r="O14" s="147"/>
      <c r="P14" s="147"/>
      <c r="Q14" s="147"/>
      <c r="R14" s="147"/>
      <c r="S14" s="147"/>
      <c r="T14" s="147"/>
      <c r="U14" s="147"/>
      <c r="V14" s="147"/>
      <c r="W14" s="147"/>
      <c r="X14" s="147"/>
      <c r="Y14" s="147"/>
      <c r="Z14" s="147"/>
      <c r="AA14" s="104">
        <f>SUM(G14:Z14)</f>
        <v>0</v>
      </c>
      <c r="AB14" s="64">
        <f t="shared" si="1"/>
        <v>0</v>
      </c>
      <c r="AC14" s="60"/>
    </row>
    <row r="15" spans="1:29" ht="13.5" customHeight="1" outlineLevel="1">
      <c r="B15" s="71">
        <v>1049</v>
      </c>
      <c r="C15" s="68">
        <v>8000</v>
      </c>
      <c r="D15" s="123" t="s">
        <v>80</v>
      </c>
      <c r="E15" s="31">
        <v>109</v>
      </c>
      <c r="F15" s="113" t="s">
        <v>261</v>
      </c>
      <c r="G15" s="124"/>
      <c r="H15" s="124"/>
      <c r="I15" s="124"/>
      <c r="J15" s="124"/>
      <c r="K15" s="124"/>
      <c r="L15" s="124"/>
      <c r="M15" s="124"/>
      <c r="N15" s="124"/>
      <c r="O15" s="124"/>
      <c r="P15" s="124"/>
      <c r="Q15" s="124"/>
      <c r="R15" s="124"/>
      <c r="S15" s="124"/>
      <c r="T15" s="124"/>
      <c r="U15" s="124"/>
      <c r="V15" s="124"/>
      <c r="W15" s="124"/>
      <c r="X15" s="124"/>
      <c r="Y15" s="124"/>
      <c r="Z15" s="124"/>
      <c r="AA15" s="79">
        <f t="shared" si="0"/>
        <v>0</v>
      </c>
      <c r="AB15" s="53">
        <f t="shared" si="1"/>
        <v>0</v>
      </c>
    </row>
    <row r="16" spans="1:29" ht="13.5" customHeight="1" outlineLevel="1">
      <c r="B16" s="70">
        <v>2087</v>
      </c>
      <c r="C16" s="68">
        <v>9060</v>
      </c>
      <c r="D16" s="35" t="s">
        <v>197</v>
      </c>
      <c r="E16" s="31">
        <v>121</v>
      </c>
      <c r="F16" s="113" t="s">
        <v>270</v>
      </c>
      <c r="G16" s="124"/>
      <c r="H16" s="124"/>
      <c r="I16" s="124"/>
      <c r="J16" s="124"/>
      <c r="K16" s="124"/>
      <c r="L16" s="124"/>
      <c r="M16" s="124"/>
      <c r="N16" s="124"/>
      <c r="O16" s="124"/>
      <c r="P16" s="124"/>
      <c r="Q16" s="124"/>
      <c r="R16" s="124"/>
      <c r="S16" s="124"/>
      <c r="T16" s="124"/>
      <c r="U16" s="124"/>
      <c r="V16" s="124"/>
      <c r="W16" s="124"/>
      <c r="X16" s="124"/>
      <c r="Y16" s="124"/>
      <c r="Z16" s="124"/>
      <c r="AA16" s="79">
        <f t="shared" si="0"/>
        <v>0</v>
      </c>
      <c r="AB16" s="53">
        <f t="shared" si="1"/>
        <v>0</v>
      </c>
    </row>
    <row r="17" spans="1:28" s="60" customFormat="1" ht="13.5" customHeight="1" outlineLevel="1">
      <c r="B17" s="70">
        <v>1905</v>
      </c>
      <c r="C17" s="68">
        <v>9600</v>
      </c>
      <c r="D17" s="35" t="s">
        <v>131</v>
      </c>
      <c r="E17" s="66">
        <v>112</v>
      </c>
      <c r="F17" s="113" t="s">
        <v>267</v>
      </c>
      <c r="G17" s="124"/>
      <c r="H17" s="124"/>
      <c r="I17" s="124"/>
      <c r="J17" s="124"/>
      <c r="K17" s="124"/>
      <c r="L17" s="124"/>
      <c r="M17" s="124"/>
      <c r="N17" s="124"/>
      <c r="O17" s="124"/>
      <c r="P17" s="124"/>
      <c r="Q17" s="124"/>
      <c r="R17" s="124"/>
      <c r="S17" s="124"/>
      <c r="T17" s="124"/>
      <c r="U17" s="124"/>
      <c r="V17" s="124"/>
      <c r="W17" s="124"/>
      <c r="X17" s="124"/>
      <c r="Y17" s="124"/>
      <c r="Z17" s="124"/>
      <c r="AA17" s="79">
        <f t="shared" si="0"/>
        <v>0</v>
      </c>
      <c r="AB17" s="64">
        <f t="shared" si="1"/>
        <v>0</v>
      </c>
    </row>
    <row r="18" spans="1:28" ht="13.5" customHeight="1">
      <c r="D18" s="25" t="s">
        <v>4</v>
      </c>
      <c r="E18" s="25"/>
      <c r="F18" s="74"/>
      <c r="G18" s="88"/>
      <c r="H18" s="88"/>
      <c r="I18" s="88"/>
      <c r="J18" s="88"/>
      <c r="K18" s="88"/>
      <c r="L18" s="88"/>
      <c r="M18" s="88"/>
      <c r="N18" s="88"/>
      <c r="O18" s="88"/>
      <c r="P18" s="88"/>
      <c r="Q18" s="88"/>
      <c r="R18" s="88"/>
      <c r="S18" s="88"/>
      <c r="T18" s="88"/>
      <c r="U18" s="88"/>
      <c r="V18" s="88"/>
      <c r="W18" s="88"/>
      <c r="X18" s="88"/>
      <c r="Y18" s="88"/>
      <c r="Z18" s="88"/>
      <c r="AA18" s="87"/>
    </row>
    <row r="19" spans="1:28" ht="13.5" customHeight="1" outlineLevel="1">
      <c r="D19" s="38" t="s">
        <v>53</v>
      </c>
      <c r="E19" s="251">
        <v>34</v>
      </c>
      <c r="F19" s="47" t="s">
        <v>285</v>
      </c>
      <c r="G19" s="89"/>
      <c r="H19" s="90"/>
      <c r="I19" s="90"/>
      <c r="J19" s="90"/>
      <c r="K19" s="90"/>
      <c r="L19" s="90"/>
      <c r="M19" s="90"/>
      <c r="N19" s="90"/>
      <c r="O19" s="90"/>
      <c r="P19" s="90"/>
      <c r="Q19" s="90"/>
      <c r="R19" s="90"/>
      <c r="S19" s="90"/>
      <c r="T19" s="90"/>
      <c r="U19" s="90"/>
      <c r="V19" s="90"/>
      <c r="W19" s="90"/>
      <c r="X19" s="90"/>
      <c r="Y19" s="90"/>
      <c r="Z19" s="90"/>
      <c r="AA19" s="79">
        <f>SUM(G19:Z19)</f>
        <v>0</v>
      </c>
      <c r="AB19" s="21">
        <f>AA19*E19</f>
        <v>0</v>
      </c>
    </row>
    <row r="20" spans="1:28" ht="13.5" customHeight="1" outlineLevel="1">
      <c r="D20" s="37" t="s">
        <v>15</v>
      </c>
      <c r="E20" s="31">
        <v>45</v>
      </c>
      <c r="F20" s="47" t="s">
        <v>286</v>
      </c>
      <c r="G20" s="89"/>
      <c r="H20" s="89"/>
      <c r="I20" s="89"/>
      <c r="J20" s="89"/>
      <c r="K20" s="89"/>
      <c r="L20" s="89"/>
      <c r="M20" s="89"/>
      <c r="N20" s="89"/>
      <c r="O20" s="89"/>
      <c r="P20" s="89"/>
      <c r="Q20" s="89"/>
      <c r="R20" s="89"/>
      <c r="S20" s="89"/>
      <c r="T20" s="89"/>
      <c r="U20" s="89"/>
      <c r="V20" s="89"/>
      <c r="W20" s="89"/>
      <c r="X20" s="89"/>
      <c r="Y20" s="89"/>
      <c r="Z20" s="89"/>
      <c r="AA20" s="79">
        <f>SUM(G20:Z20)</f>
        <v>0</v>
      </c>
      <c r="AB20" s="21">
        <f>AA20*E20</f>
        <v>0</v>
      </c>
    </row>
    <row r="21" spans="1:28" ht="13.5" customHeight="1">
      <c r="D21" s="25" t="s">
        <v>6</v>
      </c>
      <c r="E21" s="25"/>
      <c r="F21" s="74"/>
      <c r="G21" s="88"/>
      <c r="H21" s="88"/>
      <c r="I21" s="88"/>
      <c r="J21" s="88"/>
      <c r="K21" s="88"/>
      <c r="L21" s="88"/>
      <c r="M21" s="88"/>
      <c r="N21" s="88"/>
      <c r="O21" s="88"/>
      <c r="P21" s="88"/>
      <c r="Q21" s="88"/>
      <c r="R21" s="88"/>
      <c r="S21" s="88"/>
      <c r="T21" s="88"/>
      <c r="U21" s="88"/>
      <c r="V21" s="88"/>
      <c r="W21" s="88"/>
      <c r="X21" s="88"/>
      <c r="Y21" s="88"/>
      <c r="Z21" s="88"/>
      <c r="AA21" s="87"/>
    </row>
    <row r="22" spans="1:28" ht="13.5" customHeight="1" outlineLevel="1">
      <c r="B22" s="70">
        <v>2096</v>
      </c>
      <c r="C22" s="68">
        <v>2500</v>
      </c>
      <c r="D22" s="35" t="s">
        <v>69</v>
      </c>
      <c r="E22" s="66">
        <v>60</v>
      </c>
      <c r="F22" s="113" t="s">
        <v>251</v>
      </c>
      <c r="G22" s="119"/>
      <c r="H22" s="148"/>
      <c r="I22" s="148"/>
      <c r="J22" s="148"/>
      <c r="K22" s="148"/>
      <c r="L22" s="148"/>
      <c r="M22" s="148"/>
      <c r="N22" s="148"/>
      <c r="O22" s="148"/>
      <c r="P22" s="148"/>
      <c r="Q22" s="148"/>
      <c r="R22" s="148"/>
      <c r="S22" s="148"/>
      <c r="T22" s="148"/>
      <c r="U22" s="148"/>
      <c r="V22" s="148"/>
      <c r="W22" s="148"/>
      <c r="X22" s="148"/>
      <c r="Y22" s="148"/>
      <c r="Z22" s="148"/>
      <c r="AA22" s="79">
        <f>SUM(G22:Z22)</f>
        <v>0</v>
      </c>
      <c r="AB22" s="21">
        <f>AA22*E22</f>
        <v>0</v>
      </c>
    </row>
    <row r="23" spans="1:28" ht="13.5" customHeight="1" outlineLevel="1">
      <c r="B23" s="70">
        <v>1825</v>
      </c>
      <c r="C23" s="68">
        <v>2000</v>
      </c>
      <c r="D23" s="35" t="s">
        <v>67</v>
      </c>
      <c r="E23" s="66">
        <v>32</v>
      </c>
      <c r="F23" s="113" t="s">
        <v>255</v>
      </c>
      <c r="G23" s="119"/>
      <c r="H23" s="119"/>
      <c r="I23" s="119"/>
      <c r="J23" s="119"/>
      <c r="K23" s="119"/>
      <c r="L23" s="119"/>
      <c r="M23" s="119"/>
      <c r="N23" s="119"/>
      <c r="O23" s="119"/>
      <c r="P23" s="119"/>
      <c r="Q23" s="119"/>
      <c r="R23" s="119"/>
      <c r="S23" s="119"/>
      <c r="T23" s="119"/>
      <c r="U23" s="119"/>
      <c r="V23" s="119"/>
      <c r="W23" s="119"/>
      <c r="X23" s="119"/>
      <c r="Y23" s="119"/>
      <c r="Z23" s="119"/>
      <c r="AA23" s="79">
        <f>SUM(G23:Z23)</f>
        <v>0</v>
      </c>
      <c r="AB23" s="21">
        <f>AA23*E23</f>
        <v>0</v>
      </c>
    </row>
    <row r="24" spans="1:28" ht="13.5" customHeight="1" outlineLevel="1">
      <c r="B24" s="70">
        <v>1826</v>
      </c>
      <c r="C24" s="68">
        <v>2200</v>
      </c>
      <c r="D24" s="35" t="s">
        <v>28</v>
      </c>
      <c r="E24" s="66">
        <v>39</v>
      </c>
      <c r="F24" s="113" t="s">
        <v>256</v>
      </c>
      <c r="G24" s="119"/>
      <c r="H24" s="119"/>
      <c r="I24" s="119"/>
      <c r="J24" s="119"/>
      <c r="K24" s="119"/>
      <c r="L24" s="119"/>
      <c r="M24" s="119"/>
      <c r="N24" s="119"/>
      <c r="O24" s="119"/>
      <c r="P24" s="119"/>
      <c r="Q24" s="119"/>
      <c r="R24" s="119"/>
      <c r="S24" s="119"/>
      <c r="T24" s="119"/>
      <c r="U24" s="119"/>
      <c r="V24" s="119"/>
      <c r="W24" s="119"/>
      <c r="X24" s="119"/>
      <c r="Y24" s="119"/>
      <c r="Z24" s="119"/>
      <c r="AA24" s="79">
        <f>SUM(G24:Z24)</f>
        <v>0</v>
      </c>
      <c r="AB24" s="21">
        <f>AA24*E24</f>
        <v>0</v>
      </c>
    </row>
    <row r="25" spans="1:28" ht="13.5" customHeight="1" outlineLevel="1">
      <c r="B25" s="70">
        <v>1827</v>
      </c>
      <c r="C25" s="68">
        <v>2300</v>
      </c>
      <c r="D25" s="35" t="s">
        <v>68</v>
      </c>
      <c r="E25" s="66">
        <v>49</v>
      </c>
      <c r="F25" s="113" t="s">
        <v>257</v>
      </c>
      <c r="G25" s="119"/>
      <c r="H25" s="119"/>
      <c r="I25" s="119"/>
      <c r="J25" s="119"/>
      <c r="K25" s="119"/>
      <c r="L25" s="119"/>
      <c r="M25" s="119"/>
      <c r="N25" s="119"/>
      <c r="O25" s="119"/>
      <c r="P25" s="119"/>
      <c r="Q25" s="119"/>
      <c r="R25" s="119"/>
      <c r="S25" s="119"/>
      <c r="T25" s="119"/>
      <c r="U25" s="119"/>
      <c r="V25" s="119"/>
      <c r="W25" s="119"/>
      <c r="X25" s="119"/>
      <c r="Y25" s="119"/>
      <c r="Z25" s="119"/>
      <c r="AA25" s="79">
        <f>SUM(G25:Z25)</f>
        <v>0</v>
      </c>
      <c r="AB25" s="21">
        <f>AA25*E25</f>
        <v>0</v>
      </c>
    </row>
    <row r="26" spans="1:28" ht="13.5" customHeight="1">
      <c r="B26" s="49"/>
      <c r="C26" s="49"/>
      <c r="D26" s="25" t="s">
        <v>72</v>
      </c>
      <c r="E26" s="25"/>
      <c r="F26" s="74"/>
      <c r="G26" s="88"/>
      <c r="H26" s="88"/>
      <c r="I26" s="88"/>
      <c r="J26" s="88"/>
      <c r="K26" s="88"/>
      <c r="L26" s="88"/>
      <c r="M26" s="88"/>
      <c r="N26" s="88"/>
      <c r="O26" s="88"/>
      <c r="P26" s="88"/>
      <c r="Q26" s="88"/>
      <c r="R26" s="88"/>
      <c r="S26" s="88"/>
      <c r="T26" s="88"/>
      <c r="U26" s="88"/>
      <c r="V26" s="88"/>
      <c r="W26" s="88"/>
      <c r="X26" s="88"/>
      <c r="Y26" s="88"/>
      <c r="Z26" s="88"/>
      <c r="AA26" s="87"/>
    </row>
    <row r="27" spans="1:28" ht="13.5" customHeight="1" outlineLevel="1">
      <c r="A27" s="49">
        <v>1</v>
      </c>
      <c r="B27" s="68">
        <v>1441</v>
      </c>
      <c r="C27" s="68">
        <v>400</v>
      </c>
      <c r="D27" s="139" t="s">
        <v>29</v>
      </c>
      <c r="E27" s="66">
        <v>56</v>
      </c>
      <c r="F27" s="132"/>
      <c r="G27" s="119"/>
      <c r="H27" s="119"/>
      <c r="I27" s="119"/>
      <c r="J27" s="119"/>
      <c r="K27" s="119"/>
      <c r="L27" s="119"/>
      <c r="M27" s="119"/>
      <c r="N27" s="119"/>
      <c r="O27" s="119"/>
      <c r="P27" s="119"/>
      <c r="Q27" s="119"/>
      <c r="R27" s="119"/>
      <c r="S27" s="119"/>
      <c r="T27" s="119"/>
      <c r="U27" s="119"/>
      <c r="V27" s="119"/>
      <c r="W27" s="119"/>
      <c r="X27" s="119"/>
      <c r="Y27" s="119"/>
      <c r="Z27" s="119"/>
      <c r="AA27" s="79">
        <f t="shared" ref="AA27:AA41" si="2">SUM(G27:Z27)</f>
        <v>0</v>
      </c>
      <c r="AB27" s="64">
        <f>AA27*E27</f>
        <v>0</v>
      </c>
    </row>
    <row r="28" spans="1:28" ht="13.5" customHeight="1" outlineLevel="1">
      <c r="A28" s="49">
        <v>2</v>
      </c>
      <c r="B28" s="68">
        <v>1465</v>
      </c>
      <c r="C28" s="68">
        <v>2800</v>
      </c>
      <c r="D28" s="131" t="s">
        <v>63</v>
      </c>
      <c r="E28" s="14">
        <v>32</v>
      </c>
      <c r="F28" s="132"/>
      <c r="G28" s="119"/>
      <c r="H28" s="119"/>
      <c r="I28" s="119"/>
      <c r="J28" s="119"/>
      <c r="K28" s="119"/>
      <c r="L28" s="119"/>
      <c r="M28" s="119"/>
      <c r="N28" s="119"/>
      <c r="O28" s="119"/>
      <c r="P28" s="119"/>
      <c r="Q28" s="119"/>
      <c r="R28" s="119"/>
      <c r="S28" s="119"/>
      <c r="T28" s="119"/>
      <c r="U28" s="119"/>
      <c r="V28" s="119"/>
      <c r="W28" s="119"/>
      <c r="X28" s="119"/>
      <c r="Y28" s="119"/>
      <c r="Z28" s="119"/>
      <c r="AA28" s="79">
        <f t="shared" si="2"/>
        <v>0</v>
      </c>
      <c r="AB28" s="64">
        <f t="shared" ref="AB28:AB41" si="3">AA28*E28</f>
        <v>0</v>
      </c>
    </row>
    <row r="29" spans="1:28" ht="13.5" customHeight="1" outlineLevel="1">
      <c r="A29" s="49">
        <v>3</v>
      </c>
      <c r="B29" s="68">
        <v>1463</v>
      </c>
      <c r="C29" s="68">
        <v>2600</v>
      </c>
      <c r="D29" s="105" t="s">
        <v>64</v>
      </c>
      <c r="E29" s="14">
        <v>32</v>
      </c>
      <c r="F29" s="132"/>
      <c r="G29" s="119"/>
      <c r="H29" s="119"/>
      <c r="I29" s="119"/>
      <c r="J29" s="119"/>
      <c r="K29" s="119"/>
      <c r="L29" s="119"/>
      <c r="M29" s="119"/>
      <c r="N29" s="119"/>
      <c r="O29" s="119"/>
      <c r="P29" s="119"/>
      <c r="Q29" s="119"/>
      <c r="R29" s="119"/>
      <c r="S29" s="119"/>
      <c r="T29" s="119"/>
      <c r="U29" s="119"/>
      <c r="V29" s="119"/>
      <c r="W29" s="119"/>
      <c r="X29" s="119"/>
      <c r="Y29" s="119"/>
      <c r="Z29" s="119"/>
      <c r="AA29" s="79">
        <f t="shared" si="2"/>
        <v>0</v>
      </c>
      <c r="AB29" s="64">
        <f t="shared" si="3"/>
        <v>0</v>
      </c>
    </row>
    <row r="30" spans="1:28" s="60" customFormat="1" ht="13.5" customHeight="1" outlineLevel="1">
      <c r="B30" s="68">
        <v>1744</v>
      </c>
      <c r="C30" s="68"/>
      <c r="D30" s="105" t="s">
        <v>375</v>
      </c>
      <c r="E30" s="14">
        <v>45</v>
      </c>
      <c r="F30" s="132"/>
      <c r="G30" s="119"/>
      <c r="H30" s="119"/>
      <c r="I30" s="119"/>
      <c r="J30" s="119"/>
      <c r="K30" s="119"/>
      <c r="L30" s="119"/>
      <c r="M30" s="119"/>
      <c r="N30" s="119"/>
      <c r="O30" s="119"/>
      <c r="P30" s="119"/>
      <c r="Q30" s="119"/>
      <c r="R30" s="119"/>
      <c r="S30" s="119"/>
      <c r="T30" s="119"/>
      <c r="U30" s="119"/>
      <c r="V30" s="119"/>
      <c r="W30" s="119"/>
      <c r="X30" s="119"/>
      <c r="Y30" s="119"/>
      <c r="Z30" s="119"/>
      <c r="AA30" s="79">
        <f t="shared" si="2"/>
        <v>0</v>
      </c>
      <c r="AB30" s="64">
        <f t="shared" si="3"/>
        <v>0</v>
      </c>
    </row>
    <row r="31" spans="1:28" s="60" customFormat="1" ht="13.5" customHeight="1" outlineLevel="1">
      <c r="B31" s="68"/>
      <c r="C31" s="68"/>
      <c r="D31" s="105" t="s">
        <v>416</v>
      </c>
      <c r="E31" s="14">
        <v>45</v>
      </c>
      <c r="F31" s="132"/>
      <c r="G31" s="119"/>
      <c r="H31" s="119"/>
      <c r="I31" s="119"/>
      <c r="J31" s="119"/>
      <c r="K31" s="119"/>
      <c r="L31" s="119"/>
      <c r="M31" s="119"/>
      <c r="N31" s="119"/>
      <c r="O31" s="119"/>
      <c r="P31" s="119"/>
      <c r="Q31" s="119"/>
      <c r="R31" s="119"/>
      <c r="S31" s="119"/>
      <c r="T31" s="119"/>
      <c r="U31" s="119"/>
      <c r="V31" s="119"/>
      <c r="W31" s="119"/>
      <c r="X31" s="119"/>
      <c r="Y31" s="119"/>
      <c r="Z31" s="119"/>
      <c r="AA31" s="79">
        <f t="shared" si="2"/>
        <v>0</v>
      </c>
      <c r="AB31" s="64">
        <f t="shared" si="3"/>
        <v>0</v>
      </c>
    </row>
    <row r="32" spans="1:28" s="49" customFormat="1" ht="13.5" customHeight="1" outlineLevel="1">
      <c r="A32" s="49">
        <v>5</v>
      </c>
      <c r="B32" s="68">
        <v>1745</v>
      </c>
      <c r="C32" s="68"/>
      <c r="D32" s="105" t="s">
        <v>184</v>
      </c>
      <c r="E32" s="14">
        <v>45</v>
      </c>
      <c r="F32" s="132"/>
      <c r="G32" s="119"/>
      <c r="H32" s="119"/>
      <c r="I32" s="119"/>
      <c r="J32" s="119"/>
      <c r="K32" s="119"/>
      <c r="L32" s="119"/>
      <c r="M32" s="119"/>
      <c r="N32" s="119"/>
      <c r="O32" s="119"/>
      <c r="P32" s="119"/>
      <c r="Q32" s="119"/>
      <c r="R32" s="119"/>
      <c r="S32" s="119"/>
      <c r="T32" s="119"/>
      <c r="U32" s="119"/>
      <c r="V32" s="119"/>
      <c r="W32" s="119"/>
      <c r="X32" s="119"/>
      <c r="Y32" s="119"/>
      <c r="Z32" s="119"/>
      <c r="AA32" s="79">
        <f t="shared" si="2"/>
        <v>0</v>
      </c>
      <c r="AB32" s="64">
        <f t="shared" si="3"/>
        <v>0</v>
      </c>
    </row>
    <row r="33" spans="1:28" s="60" customFormat="1" ht="13.5" customHeight="1" outlineLevel="1">
      <c r="B33" s="68"/>
      <c r="C33" s="68"/>
      <c r="D33" s="105" t="s">
        <v>420</v>
      </c>
      <c r="E33" s="14">
        <v>95</v>
      </c>
      <c r="F33" s="154"/>
      <c r="G33" s="155"/>
      <c r="H33" s="155"/>
      <c r="I33" s="155"/>
      <c r="J33" s="155"/>
      <c r="K33" s="155"/>
      <c r="L33" s="155"/>
      <c r="M33" s="155"/>
      <c r="N33" s="155"/>
      <c r="O33" s="155"/>
      <c r="P33" s="155"/>
      <c r="Q33" s="155"/>
      <c r="R33" s="155"/>
      <c r="S33" s="155"/>
      <c r="T33" s="155"/>
      <c r="U33" s="155"/>
      <c r="V33" s="155"/>
      <c r="W33" s="155"/>
      <c r="X33" s="155"/>
      <c r="Y33" s="155"/>
      <c r="Z33" s="155"/>
      <c r="AA33" s="79">
        <f t="shared" ref="AA33" si="4">SUM(G33:Z33)</f>
        <v>0</v>
      </c>
      <c r="AB33" s="64">
        <f t="shared" si="3"/>
        <v>0</v>
      </c>
    </row>
    <row r="34" spans="1:28" s="60" customFormat="1" ht="13.5" customHeight="1" outlineLevel="1">
      <c r="B34" s="68">
        <v>1730</v>
      </c>
      <c r="C34" s="68"/>
      <c r="D34" s="105" t="s">
        <v>376</v>
      </c>
      <c r="E34" s="14">
        <v>27</v>
      </c>
      <c r="F34" s="132"/>
      <c r="G34" s="119"/>
      <c r="H34" s="119"/>
      <c r="I34" s="119"/>
      <c r="J34" s="119"/>
      <c r="K34" s="119"/>
      <c r="L34" s="119"/>
      <c r="M34" s="119"/>
      <c r="N34" s="119"/>
      <c r="O34" s="119"/>
      <c r="P34" s="119"/>
      <c r="Q34" s="119"/>
      <c r="R34" s="119"/>
      <c r="S34" s="119"/>
      <c r="T34" s="119"/>
      <c r="U34" s="119"/>
      <c r="V34" s="119"/>
      <c r="W34" s="119"/>
      <c r="X34" s="119"/>
      <c r="Y34" s="119"/>
      <c r="Z34" s="119"/>
      <c r="AA34" s="79">
        <f t="shared" si="2"/>
        <v>0</v>
      </c>
      <c r="AB34" s="64">
        <f t="shared" si="3"/>
        <v>0</v>
      </c>
    </row>
    <row r="35" spans="1:28" s="60" customFormat="1" ht="13.5" customHeight="1" outlineLevel="1">
      <c r="B35" s="68">
        <v>1484</v>
      </c>
      <c r="C35" s="68">
        <v>4700</v>
      </c>
      <c r="D35" s="105" t="s">
        <v>65</v>
      </c>
      <c r="E35" s="14">
        <v>27</v>
      </c>
      <c r="F35" s="132"/>
      <c r="G35" s="119"/>
      <c r="H35" s="119"/>
      <c r="I35" s="119"/>
      <c r="J35" s="119"/>
      <c r="K35" s="119"/>
      <c r="L35" s="119"/>
      <c r="M35" s="119"/>
      <c r="N35" s="119"/>
      <c r="O35" s="119"/>
      <c r="P35" s="119"/>
      <c r="Q35" s="119"/>
      <c r="R35" s="119"/>
      <c r="S35" s="119"/>
      <c r="T35" s="119"/>
      <c r="U35" s="119"/>
      <c r="V35" s="119"/>
      <c r="W35" s="119"/>
      <c r="X35" s="119"/>
      <c r="Y35" s="119"/>
      <c r="Z35" s="119"/>
      <c r="AA35" s="79">
        <f t="shared" si="2"/>
        <v>0</v>
      </c>
      <c r="AB35" s="64">
        <f t="shared" si="3"/>
        <v>0</v>
      </c>
    </row>
    <row r="36" spans="1:28" s="49" customFormat="1" ht="13.5" customHeight="1" outlineLevel="1">
      <c r="A36" s="49">
        <v>8</v>
      </c>
      <c r="B36" s="68">
        <v>1453</v>
      </c>
      <c r="C36" s="68">
        <v>1600</v>
      </c>
      <c r="D36" s="105" t="s">
        <v>66</v>
      </c>
      <c r="E36" s="14">
        <v>27</v>
      </c>
      <c r="F36" s="132"/>
      <c r="G36" s="119"/>
      <c r="H36" s="119"/>
      <c r="I36" s="119"/>
      <c r="J36" s="119"/>
      <c r="K36" s="119"/>
      <c r="L36" s="119"/>
      <c r="M36" s="119"/>
      <c r="N36" s="119"/>
      <c r="O36" s="119"/>
      <c r="P36" s="119"/>
      <c r="Q36" s="119"/>
      <c r="R36" s="119"/>
      <c r="S36" s="119"/>
      <c r="T36" s="119"/>
      <c r="U36" s="119"/>
      <c r="V36" s="119"/>
      <c r="W36" s="119"/>
      <c r="X36" s="119"/>
      <c r="Y36" s="119"/>
      <c r="Z36" s="119"/>
      <c r="AA36" s="79">
        <f t="shared" si="2"/>
        <v>0</v>
      </c>
      <c r="AB36" s="64">
        <f t="shared" si="3"/>
        <v>0</v>
      </c>
    </row>
    <row r="37" spans="1:28" s="60" customFormat="1" ht="13.5" customHeight="1" outlineLevel="1">
      <c r="B37" s="68">
        <v>1730</v>
      </c>
      <c r="C37" s="68"/>
      <c r="D37" s="105" t="s">
        <v>371</v>
      </c>
      <c r="E37" s="14">
        <v>27</v>
      </c>
      <c r="F37" s="132"/>
      <c r="G37" s="119"/>
      <c r="H37" s="119"/>
      <c r="I37" s="119"/>
      <c r="J37" s="119"/>
      <c r="K37" s="119"/>
      <c r="L37" s="119"/>
      <c r="M37" s="119"/>
      <c r="N37" s="119"/>
      <c r="O37" s="119"/>
      <c r="P37" s="119"/>
      <c r="Q37" s="119"/>
      <c r="R37" s="119"/>
      <c r="S37" s="119"/>
      <c r="T37" s="119"/>
      <c r="U37" s="119"/>
      <c r="V37" s="119"/>
      <c r="W37" s="119"/>
      <c r="X37" s="119"/>
      <c r="Y37" s="119"/>
      <c r="Z37" s="119"/>
      <c r="AA37" s="79">
        <f>SUM(G37:Z37)</f>
        <v>0</v>
      </c>
      <c r="AB37" s="64">
        <f t="shared" si="3"/>
        <v>0</v>
      </c>
    </row>
    <row r="38" spans="1:28" s="60" customFormat="1" ht="13.5" customHeight="1" outlineLevel="1">
      <c r="B38" s="68"/>
      <c r="C38" s="68"/>
      <c r="D38" s="105" t="s">
        <v>382</v>
      </c>
      <c r="E38" s="14">
        <v>27</v>
      </c>
      <c r="F38" s="132"/>
      <c r="G38" s="133"/>
      <c r="H38" s="133"/>
      <c r="I38" s="133"/>
      <c r="J38" s="133"/>
      <c r="K38" s="133"/>
      <c r="L38" s="133"/>
      <c r="M38" s="133"/>
      <c r="N38" s="133"/>
      <c r="O38" s="133"/>
      <c r="P38" s="133"/>
      <c r="Q38" s="133"/>
      <c r="R38" s="133"/>
      <c r="S38" s="133"/>
      <c r="T38" s="133"/>
      <c r="U38" s="133"/>
      <c r="V38" s="133"/>
      <c r="W38" s="133"/>
      <c r="X38" s="133"/>
      <c r="Y38" s="133"/>
      <c r="Z38" s="133"/>
      <c r="AA38" s="79">
        <f>SUM(G38:Z38)</f>
        <v>0</v>
      </c>
      <c r="AB38" s="64">
        <f>AA38*E38</f>
        <v>0</v>
      </c>
    </row>
    <row r="39" spans="1:28" s="49" customFormat="1" ht="13.5" customHeight="1" outlineLevel="1">
      <c r="A39" s="49">
        <v>12</v>
      </c>
      <c r="B39" s="68">
        <v>1743</v>
      </c>
      <c r="C39" s="68"/>
      <c r="D39" s="105" t="s">
        <v>183</v>
      </c>
      <c r="E39" s="14">
        <v>27</v>
      </c>
      <c r="F39" s="132"/>
      <c r="G39" s="119"/>
      <c r="H39" s="119"/>
      <c r="I39" s="119"/>
      <c r="J39" s="119"/>
      <c r="K39" s="119"/>
      <c r="L39" s="119"/>
      <c r="M39" s="119"/>
      <c r="N39" s="119"/>
      <c r="O39" s="119"/>
      <c r="P39" s="119"/>
      <c r="Q39" s="119"/>
      <c r="R39" s="119"/>
      <c r="S39" s="119"/>
      <c r="T39" s="119"/>
      <c r="U39" s="119"/>
      <c r="V39" s="119"/>
      <c r="W39" s="119"/>
      <c r="X39" s="119"/>
      <c r="Y39" s="119"/>
      <c r="Z39" s="119"/>
      <c r="AA39" s="79">
        <f t="shared" si="2"/>
        <v>0</v>
      </c>
      <c r="AB39" s="64">
        <f>AA39*E39</f>
        <v>0</v>
      </c>
    </row>
    <row r="40" spans="1:28" s="49" customFormat="1" ht="13.5" customHeight="1" outlineLevel="1">
      <c r="A40" s="49">
        <v>13</v>
      </c>
      <c r="B40" s="68"/>
      <c r="C40" s="68"/>
      <c r="D40" s="105" t="s">
        <v>195</v>
      </c>
      <c r="E40" s="14">
        <v>27</v>
      </c>
      <c r="F40" s="132"/>
      <c r="G40" s="119"/>
      <c r="H40" s="119"/>
      <c r="I40" s="119"/>
      <c r="J40" s="119"/>
      <c r="K40" s="119"/>
      <c r="L40" s="119"/>
      <c r="M40" s="119"/>
      <c r="N40" s="119"/>
      <c r="O40" s="119"/>
      <c r="P40" s="119"/>
      <c r="Q40" s="119"/>
      <c r="R40" s="119"/>
      <c r="S40" s="119"/>
      <c r="T40" s="119"/>
      <c r="U40" s="119"/>
      <c r="V40" s="119"/>
      <c r="W40" s="119"/>
      <c r="X40" s="119"/>
      <c r="Y40" s="119"/>
      <c r="Z40" s="119"/>
      <c r="AA40" s="79">
        <f t="shared" si="2"/>
        <v>0</v>
      </c>
      <c r="AB40" s="64">
        <f>AA40*E40</f>
        <v>0</v>
      </c>
    </row>
    <row r="41" spans="1:28" ht="13.5" customHeight="1" outlineLevel="1">
      <c r="A41" s="49">
        <v>17</v>
      </c>
      <c r="B41" s="68">
        <v>1454</v>
      </c>
      <c r="C41" s="68">
        <v>1700</v>
      </c>
      <c r="D41" s="134" t="s">
        <v>82</v>
      </c>
      <c r="E41" s="15">
        <v>31</v>
      </c>
      <c r="F41" s="132"/>
      <c r="G41" s="119"/>
      <c r="H41" s="119"/>
      <c r="I41" s="119"/>
      <c r="J41" s="119"/>
      <c r="K41" s="119"/>
      <c r="L41" s="119"/>
      <c r="M41" s="119"/>
      <c r="N41" s="119"/>
      <c r="O41" s="119"/>
      <c r="P41" s="119"/>
      <c r="Q41" s="119"/>
      <c r="R41" s="119"/>
      <c r="S41" s="119"/>
      <c r="T41" s="119"/>
      <c r="U41" s="119"/>
      <c r="V41" s="119"/>
      <c r="W41" s="119"/>
      <c r="X41" s="119"/>
      <c r="Y41" s="119"/>
      <c r="Z41" s="119"/>
      <c r="AA41" s="79">
        <f t="shared" si="2"/>
        <v>0</v>
      </c>
      <c r="AB41" s="64">
        <f t="shared" si="3"/>
        <v>0</v>
      </c>
    </row>
    <row r="42" spans="1:28" ht="13.5" customHeight="1">
      <c r="B42" s="49"/>
      <c r="C42" s="49"/>
      <c r="D42" s="25" t="s">
        <v>13</v>
      </c>
      <c r="E42" s="25"/>
      <c r="F42" s="74"/>
      <c r="G42" s="88"/>
      <c r="H42" s="88"/>
      <c r="I42" s="88"/>
      <c r="J42" s="88"/>
      <c r="K42" s="88"/>
      <c r="L42" s="88"/>
      <c r="M42" s="88"/>
      <c r="N42" s="88"/>
      <c r="O42" s="88"/>
      <c r="P42" s="88"/>
      <c r="Q42" s="88"/>
      <c r="R42" s="88"/>
      <c r="S42" s="88"/>
      <c r="T42" s="88"/>
      <c r="U42" s="88"/>
      <c r="V42" s="88"/>
      <c r="W42" s="88"/>
      <c r="X42" s="88"/>
      <c r="Y42" s="88"/>
      <c r="Z42" s="88"/>
      <c r="AA42" s="87"/>
    </row>
    <row r="43" spans="1:28" s="41" customFormat="1" ht="13.5" customHeight="1" outlineLevel="1">
      <c r="B43" s="70">
        <v>1831</v>
      </c>
      <c r="C43" s="68">
        <v>5100</v>
      </c>
      <c r="D43" s="105" t="s">
        <v>78</v>
      </c>
      <c r="E43" s="66">
        <v>86</v>
      </c>
      <c r="F43" s="113" t="s">
        <v>243</v>
      </c>
      <c r="G43" s="119"/>
      <c r="H43" s="119"/>
      <c r="I43" s="119"/>
      <c r="J43" s="119"/>
      <c r="K43" s="119"/>
      <c r="L43" s="119"/>
      <c r="M43" s="119"/>
      <c r="N43" s="119"/>
      <c r="O43" s="119"/>
      <c r="P43" s="119"/>
      <c r="Q43" s="119"/>
      <c r="R43" s="119"/>
      <c r="S43" s="119"/>
      <c r="T43" s="119"/>
      <c r="U43" s="119"/>
      <c r="V43" s="119"/>
      <c r="W43" s="119"/>
      <c r="X43" s="119"/>
      <c r="Y43" s="119"/>
      <c r="Z43" s="119"/>
      <c r="AA43" s="79">
        <f>SUM(G43:Z43)</f>
        <v>0</v>
      </c>
      <c r="AB43" s="43">
        <f>AA43*E43</f>
        <v>0</v>
      </c>
    </row>
    <row r="44" spans="1:28" s="41" customFormat="1" ht="13.5" customHeight="1" outlineLevel="1">
      <c r="B44" s="70">
        <v>1832</v>
      </c>
      <c r="C44" s="68">
        <v>5000</v>
      </c>
      <c r="D44" s="105" t="s">
        <v>79</v>
      </c>
      <c r="E44" s="66">
        <v>86</v>
      </c>
      <c r="F44" s="125" t="s">
        <v>244</v>
      </c>
      <c r="G44" s="119"/>
      <c r="H44" s="119"/>
      <c r="I44" s="119"/>
      <c r="J44" s="119"/>
      <c r="K44" s="119"/>
      <c r="L44" s="119"/>
      <c r="M44" s="119"/>
      <c r="N44" s="119"/>
      <c r="O44" s="119"/>
      <c r="P44" s="119"/>
      <c r="Q44" s="119"/>
      <c r="R44" s="119"/>
      <c r="S44" s="119"/>
      <c r="T44" s="119"/>
      <c r="U44" s="119"/>
      <c r="V44" s="119"/>
      <c r="W44" s="119"/>
      <c r="X44" s="119"/>
      <c r="Y44" s="119"/>
      <c r="Z44" s="119"/>
      <c r="AA44" s="79">
        <f>SUM(G44:Z44)</f>
        <v>0</v>
      </c>
      <c r="AB44" s="53">
        <f>AA44*E44</f>
        <v>0</v>
      </c>
    </row>
    <row r="45" spans="1:28" s="41" customFormat="1" ht="13.5" customHeight="1" outlineLevel="1">
      <c r="B45" s="70">
        <v>1830</v>
      </c>
      <c r="C45" s="68">
        <v>5200</v>
      </c>
      <c r="D45" s="105" t="s">
        <v>75</v>
      </c>
      <c r="E45" s="66">
        <v>92</v>
      </c>
      <c r="F45" s="113" t="s">
        <v>245</v>
      </c>
      <c r="G45" s="119"/>
      <c r="H45" s="119"/>
      <c r="I45" s="119"/>
      <c r="J45" s="119"/>
      <c r="K45" s="119"/>
      <c r="L45" s="119"/>
      <c r="M45" s="119"/>
      <c r="N45" s="119"/>
      <c r="O45" s="119"/>
      <c r="P45" s="119"/>
      <c r="Q45" s="119"/>
      <c r="R45" s="119"/>
      <c r="S45" s="119"/>
      <c r="T45" s="119"/>
      <c r="U45" s="119"/>
      <c r="V45" s="119"/>
      <c r="W45" s="119"/>
      <c r="X45" s="119"/>
      <c r="Y45" s="119"/>
      <c r="Z45" s="119"/>
      <c r="AA45" s="79">
        <f>SUM(G45:Z45)</f>
        <v>0</v>
      </c>
      <c r="AB45" s="53">
        <f>AA45*E45</f>
        <v>0</v>
      </c>
    </row>
    <row r="46" spans="1:28" ht="13.5" customHeight="1" thickBot="1">
      <c r="D46" s="25" t="s">
        <v>21</v>
      </c>
      <c r="E46" s="25"/>
      <c r="F46" s="25"/>
      <c r="G46" s="88"/>
      <c r="H46" s="88"/>
      <c r="I46" s="88"/>
      <c r="J46" s="88"/>
      <c r="K46" s="88"/>
      <c r="L46" s="88"/>
      <c r="M46" s="88"/>
      <c r="N46" s="88"/>
      <c r="O46" s="88"/>
      <c r="P46" s="88"/>
      <c r="Q46" s="88"/>
      <c r="R46" s="88"/>
      <c r="S46" s="88"/>
      <c r="T46" s="88"/>
      <c r="U46" s="88"/>
      <c r="V46" s="88"/>
      <c r="W46" s="88"/>
      <c r="X46" s="88"/>
      <c r="Y46" s="88"/>
      <c r="Z46" s="88"/>
      <c r="AA46" s="87"/>
    </row>
    <row r="47" spans="1:28" ht="13.5" customHeight="1" outlineLevel="1">
      <c r="D47" s="146" t="s">
        <v>178</v>
      </c>
      <c r="E47" s="149">
        <v>155</v>
      </c>
      <c r="F47" s="313"/>
      <c r="G47" s="316"/>
      <c r="H47" s="316"/>
      <c r="I47" s="316"/>
      <c r="J47" s="316"/>
      <c r="K47" s="316"/>
      <c r="L47" s="316"/>
      <c r="M47" s="316"/>
      <c r="N47" s="316"/>
      <c r="O47" s="316"/>
      <c r="P47" s="316"/>
      <c r="Q47" s="316"/>
      <c r="R47" s="316"/>
      <c r="S47" s="316"/>
      <c r="T47" s="316"/>
      <c r="U47" s="316"/>
      <c r="V47" s="316"/>
      <c r="W47" s="316"/>
      <c r="X47" s="316"/>
      <c r="Y47" s="316"/>
      <c r="Z47" s="316"/>
      <c r="AA47" s="252">
        <f>SUM(G47:Z51)</f>
        <v>0</v>
      </c>
      <c r="AB47" s="262">
        <f>E47*AA47</f>
        <v>0</v>
      </c>
    </row>
    <row r="48" spans="1:28" ht="13.5" customHeight="1" outlineLevel="1">
      <c r="D48" s="267" t="s">
        <v>127</v>
      </c>
      <c r="E48" s="268"/>
      <c r="F48" s="314"/>
      <c r="G48" s="317"/>
      <c r="H48" s="317"/>
      <c r="I48" s="317"/>
      <c r="J48" s="317"/>
      <c r="K48" s="317"/>
      <c r="L48" s="317"/>
      <c r="M48" s="317"/>
      <c r="N48" s="317"/>
      <c r="O48" s="317"/>
      <c r="P48" s="317"/>
      <c r="Q48" s="317"/>
      <c r="R48" s="317"/>
      <c r="S48" s="317"/>
      <c r="T48" s="317"/>
      <c r="U48" s="317"/>
      <c r="V48" s="317"/>
      <c r="W48" s="317"/>
      <c r="X48" s="317"/>
      <c r="Y48" s="317"/>
      <c r="Z48" s="317"/>
      <c r="AA48" s="253"/>
      <c r="AB48" s="262"/>
    </row>
    <row r="49" spans="4:28" ht="13.5" customHeight="1" outlineLevel="1">
      <c r="D49" s="263" t="s">
        <v>128</v>
      </c>
      <c r="E49" s="264"/>
      <c r="F49" s="314"/>
      <c r="G49" s="317"/>
      <c r="H49" s="317"/>
      <c r="I49" s="317"/>
      <c r="J49" s="317"/>
      <c r="K49" s="317"/>
      <c r="L49" s="317"/>
      <c r="M49" s="317"/>
      <c r="N49" s="317"/>
      <c r="O49" s="317"/>
      <c r="P49" s="317"/>
      <c r="Q49" s="317"/>
      <c r="R49" s="317"/>
      <c r="S49" s="317"/>
      <c r="T49" s="317"/>
      <c r="U49" s="317"/>
      <c r="V49" s="317"/>
      <c r="W49" s="317"/>
      <c r="X49" s="317"/>
      <c r="Y49" s="317"/>
      <c r="Z49" s="317"/>
      <c r="AA49" s="253"/>
      <c r="AB49" s="262"/>
    </row>
    <row r="50" spans="4:28" ht="13.5" customHeight="1" outlineLevel="1">
      <c r="D50" s="263" t="s">
        <v>88</v>
      </c>
      <c r="E50" s="264"/>
      <c r="F50" s="314"/>
      <c r="G50" s="317"/>
      <c r="H50" s="317"/>
      <c r="I50" s="317"/>
      <c r="J50" s="317"/>
      <c r="K50" s="317"/>
      <c r="L50" s="317"/>
      <c r="M50" s="317"/>
      <c r="N50" s="317"/>
      <c r="O50" s="317"/>
      <c r="P50" s="317"/>
      <c r="Q50" s="317"/>
      <c r="R50" s="317"/>
      <c r="S50" s="317"/>
      <c r="T50" s="317"/>
      <c r="U50" s="317"/>
      <c r="V50" s="317"/>
      <c r="W50" s="317"/>
      <c r="X50" s="317"/>
      <c r="Y50" s="317"/>
      <c r="Z50" s="317"/>
      <c r="AA50" s="253"/>
      <c r="AB50" s="262"/>
    </row>
    <row r="51" spans="4:28" ht="13.5" customHeight="1" outlineLevel="1" thickBot="1">
      <c r="D51" s="321" t="s">
        <v>92</v>
      </c>
      <c r="E51" s="322"/>
      <c r="F51" s="315"/>
      <c r="G51" s="318"/>
      <c r="H51" s="318"/>
      <c r="I51" s="318"/>
      <c r="J51" s="318"/>
      <c r="K51" s="318"/>
      <c r="L51" s="318"/>
      <c r="M51" s="318"/>
      <c r="N51" s="318"/>
      <c r="O51" s="318"/>
      <c r="P51" s="318"/>
      <c r="Q51" s="318"/>
      <c r="R51" s="318"/>
      <c r="S51" s="318"/>
      <c r="T51" s="318"/>
      <c r="U51" s="318"/>
      <c r="V51" s="318"/>
      <c r="W51" s="318"/>
      <c r="X51" s="318"/>
      <c r="Y51" s="318"/>
      <c r="Z51" s="318"/>
      <c r="AA51" s="254"/>
      <c r="AB51" s="262"/>
    </row>
    <row r="52" spans="4:28" ht="13.5" customHeight="1" outlineLevel="1">
      <c r="D52" s="146" t="s">
        <v>179</v>
      </c>
      <c r="E52" s="149">
        <v>155</v>
      </c>
      <c r="F52" s="313"/>
      <c r="G52" s="316"/>
      <c r="H52" s="316"/>
      <c r="I52" s="316"/>
      <c r="J52" s="316"/>
      <c r="K52" s="316"/>
      <c r="L52" s="316"/>
      <c r="M52" s="316"/>
      <c r="N52" s="316"/>
      <c r="O52" s="316"/>
      <c r="P52" s="316"/>
      <c r="Q52" s="316"/>
      <c r="R52" s="316"/>
      <c r="S52" s="316"/>
      <c r="T52" s="316"/>
      <c r="U52" s="316"/>
      <c r="V52" s="316"/>
      <c r="W52" s="316"/>
      <c r="X52" s="316"/>
      <c r="Y52" s="316"/>
      <c r="Z52" s="316"/>
      <c r="AA52" s="252">
        <f>SUM(G52:Z56)</f>
        <v>0</v>
      </c>
      <c r="AB52" s="262">
        <f>E52*AA52</f>
        <v>0</v>
      </c>
    </row>
    <row r="53" spans="4:28" ht="13.5" customHeight="1" outlineLevel="1">
      <c r="D53" s="311" t="s">
        <v>186</v>
      </c>
      <c r="E53" s="312"/>
      <c r="F53" s="314"/>
      <c r="G53" s="317"/>
      <c r="H53" s="317"/>
      <c r="I53" s="317"/>
      <c r="J53" s="317"/>
      <c r="K53" s="317"/>
      <c r="L53" s="317"/>
      <c r="M53" s="317"/>
      <c r="N53" s="317"/>
      <c r="O53" s="317"/>
      <c r="P53" s="317"/>
      <c r="Q53" s="317"/>
      <c r="R53" s="317"/>
      <c r="S53" s="317"/>
      <c r="T53" s="317"/>
      <c r="U53" s="317"/>
      <c r="V53" s="317"/>
      <c r="W53" s="317"/>
      <c r="X53" s="317"/>
      <c r="Y53" s="317"/>
      <c r="Z53" s="317"/>
      <c r="AA53" s="253"/>
      <c r="AB53" s="262"/>
    </row>
    <row r="54" spans="4:28" ht="13.5" customHeight="1" outlineLevel="1">
      <c r="D54" s="267" t="s">
        <v>53</v>
      </c>
      <c r="E54" s="268"/>
      <c r="F54" s="314"/>
      <c r="G54" s="317"/>
      <c r="H54" s="317"/>
      <c r="I54" s="317"/>
      <c r="J54" s="317"/>
      <c r="K54" s="317"/>
      <c r="L54" s="317"/>
      <c r="M54" s="317"/>
      <c r="N54" s="317"/>
      <c r="O54" s="317"/>
      <c r="P54" s="317"/>
      <c r="Q54" s="317"/>
      <c r="R54" s="317"/>
      <c r="S54" s="317"/>
      <c r="T54" s="317"/>
      <c r="U54" s="317"/>
      <c r="V54" s="317"/>
      <c r="W54" s="317"/>
      <c r="X54" s="317"/>
      <c r="Y54" s="317"/>
      <c r="Z54" s="317"/>
      <c r="AA54" s="253"/>
      <c r="AB54" s="262"/>
    </row>
    <row r="55" spans="4:28" ht="13.5" customHeight="1" outlineLevel="1">
      <c r="D55" s="267" t="s">
        <v>44</v>
      </c>
      <c r="E55" s="268"/>
      <c r="F55" s="314"/>
      <c r="G55" s="317"/>
      <c r="H55" s="317"/>
      <c r="I55" s="317"/>
      <c r="J55" s="317"/>
      <c r="K55" s="317"/>
      <c r="L55" s="317"/>
      <c r="M55" s="317"/>
      <c r="N55" s="317"/>
      <c r="O55" s="317"/>
      <c r="P55" s="317"/>
      <c r="Q55" s="317"/>
      <c r="R55" s="317"/>
      <c r="S55" s="317"/>
      <c r="T55" s="317"/>
      <c r="U55" s="317"/>
      <c r="V55" s="317"/>
      <c r="W55" s="317"/>
      <c r="X55" s="317"/>
      <c r="Y55" s="317"/>
      <c r="Z55" s="317"/>
      <c r="AA55" s="253"/>
      <c r="AB55" s="262"/>
    </row>
    <row r="56" spans="4:28" ht="13.5" customHeight="1" outlineLevel="1" thickBot="1">
      <c r="D56" s="319" t="s">
        <v>22</v>
      </c>
      <c r="E56" s="320"/>
      <c r="F56" s="315"/>
      <c r="G56" s="318"/>
      <c r="H56" s="318"/>
      <c r="I56" s="318"/>
      <c r="J56" s="318"/>
      <c r="K56" s="318"/>
      <c r="L56" s="318"/>
      <c r="M56" s="318"/>
      <c r="N56" s="318"/>
      <c r="O56" s="318"/>
      <c r="P56" s="318"/>
      <c r="Q56" s="318"/>
      <c r="R56" s="318"/>
      <c r="S56" s="318"/>
      <c r="T56" s="318"/>
      <c r="U56" s="318"/>
      <c r="V56" s="318"/>
      <c r="W56" s="318"/>
      <c r="X56" s="318"/>
      <c r="Y56" s="318"/>
      <c r="Z56" s="318"/>
      <c r="AA56" s="254"/>
      <c r="AB56" s="262"/>
    </row>
    <row r="57" spans="4:28" s="60" customFormat="1" ht="13.5" customHeight="1" outlineLevel="1">
      <c r="D57" s="146" t="s">
        <v>466</v>
      </c>
      <c r="E57" s="149">
        <v>205</v>
      </c>
      <c r="F57" s="313"/>
      <c r="G57" s="316"/>
      <c r="H57" s="316"/>
      <c r="I57" s="316"/>
      <c r="J57" s="316"/>
      <c r="K57" s="316"/>
      <c r="L57" s="316"/>
      <c r="M57" s="316"/>
      <c r="N57" s="316"/>
      <c r="O57" s="316"/>
      <c r="P57" s="316"/>
      <c r="Q57" s="316"/>
      <c r="R57" s="316"/>
      <c r="S57" s="316"/>
      <c r="T57" s="316"/>
      <c r="U57" s="316"/>
      <c r="V57" s="316"/>
      <c r="W57" s="316"/>
      <c r="X57" s="316"/>
      <c r="Y57" s="316"/>
      <c r="Z57" s="316"/>
      <c r="AA57" s="252">
        <f>SUM(G57:Z62)</f>
        <v>0</v>
      </c>
      <c r="AB57" s="262">
        <f>E57*AA57</f>
        <v>0</v>
      </c>
    </row>
    <row r="58" spans="4:28" s="60" customFormat="1" ht="13.5" customHeight="1" outlineLevel="1">
      <c r="D58" s="311" t="s">
        <v>120</v>
      </c>
      <c r="E58" s="312"/>
      <c r="F58" s="314"/>
      <c r="G58" s="317"/>
      <c r="H58" s="317"/>
      <c r="I58" s="317"/>
      <c r="J58" s="317"/>
      <c r="K58" s="317"/>
      <c r="L58" s="317"/>
      <c r="M58" s="317"/>
      <c r="N58" s="317"/>
      <c r="O58" s="317"/>
      <c r="P58" s="317"/>
      <c r="Q58" s="317"/>
      <c r="R58" s="317"/>
      <c r="S58" s="317"/>
      <c r="T58" s="317"/>
      <c r="U58" s="317"/>
      <c r="V58" s="317"/>
      <c r="W58" s="317"/>
      <c r="X58" s="317"/>
      <c r="Y58" s="317"/>
      <c r="Z58" s="317"/>
      <c r="AA58" s="253"/>
      <c r="AB58" s="262"/>
    </row>
    <row r="59" spans="4:28" s="60" customFormat="1" ht="13.5" customHeight="1" outlineLevel="1">
      <c r="D59" s="267" t="s">
        <v>121</v>
      </c>
      <c r="E59" s="268"/>
      <c r="F59" s="314"/>
      <c r="G59" s="317"/>
      <c r="H59" s="317"/>
      <c r="I59" s="317"/>
      <c r="J59" s="317"/>
      <c r="K59" s="317"/>
      <c r="L59" s="317"/>
      <c r="M59" s="317"/>
      <c r="N59" s="317"/>
      <c r="O59" s="317"/>
      <c r="P59" s="317"/>
      <c r="Q59" s="317"/>
      <c r="R59" s="317"/>
      <c r="S59" s="317"/>
      <c r="T59" s="317"/>
      <c r="U59" s="317"/>
      <c r="V59" s="317"/>
      <c r="W59" s="317"/>
      <c r="X59" s="317"/>
      <c r="Y59" s="317"/>
      <c r="Z59" s="317"/>
      <c r="AA59" s="253"/>
      <c r="AB59" s="262"/>
    </row>
    <row r="60" spans="4:28" s="60" customFormat="1" ht="13.5" customHeight="1" outlineLevel="1">
      <c r="D60" s="263" t="s">
        <v>15</v>
      </c>
      <c r="E60" s="264"/>
      <c r="F60" s="314"/>
      <c r="G60" s="317"/>
      <c r="H60" s="317"/>
      <c r="I60" s="317"/>
      <c r="J60" s="317"/>
      <c r="K60" s="317"/>
      <c r="L60" s="317"/>
      <c r="M60" s="317"/>
      <c r="N60" s="317"/>
      <c r="O60" s="317"/>
      <c r="P60" s="317"/>
      <c r="Q60" s="317"/>
      <c r="R60" s="317"/>
      <c r="S60" s="317"/>
      <c r="T60" s="317"/>
      <c r="U60" s="317"/>
      <c r="V60" s="317"/>
      <c r="W60" s="317"/>
      <c r="X60" s="317"/>
      <c r="Y60" s="317"/>
      <c r="Z60" s="317"/>
      <c r="AA60" s="253"/>
      <c r="AB60" s="262"/>
    </row>
    <row r="61" spans="4:28" s="60" customFormat="1" ht="13.5" customHeight="1" outlineLevel="1">
      <c r="D61" s="263" t="s">
        <v>122</v>
      </c>
      <c r="E61" s="264"/>
      <c r="F61" s="314"/>
      <c r="G61" s="317"/>
      <c r="H61" s="317"/>
      <c r="I61" s="317"/>
      <c r="J61" s="317"/>
      <c r="K61" s="317"/>
      <c r="L61" s="317"/>
      <c r="M61" s="317"/>
      <c r="N61" s="317"/>
      <c r="O61" s="317"/>
      <c r="P61" s="317"/>
      <c r="Q61" s="317"/>
      <c r="R61" s="317"/>
      <c r="S61" s="317"/>
      <c r="T61" s="317"/>
      <c r="U61" s="317"/>
      <c r="V61" s="317"/>
      <c r="W61" s="317"/>
      <c r="X61" s="317"/>
      <c r="Y61" s="317"/>
      <c r="Z61" s="317"/>
      <c r="AA61" s="253"/>
      <c r="AB61" s="262"/>
    </row>
    <row r="62" spans="4:28" s="60" customFormat="1" ht="13.5" customHeight="1" outlineLevel="1" thickBot="1">
      <c r="D62" s="319" t="s">
        <v>22</v>
      </c>
      <c r="E62" s="320"/>
      <c r="F62" s="315"/>
      <c r="G62" s="318"/>
      <c r="H62" s="318"/>
      <c r="I62" s="318"/>
      <c r="J62" s="318"/>
      <c r="K62" s="318"/>
      <c r="L62" s="318"/>
      <c r="M62" s="318"/>
      <c r="N62" s="318"/>
      <c r="O62" s="318"/>
      <c r="P62" s="318"/>
      <c r="Q62" s="318"/>
      <c r="R62" s="318"/>
      <c r="S62" s="318"/>
      <c r="T62" s="318"/>
      <c r="U62" s="318"/>
      <c r="V62" s="318"/>
      <c r="W62" s="318"/>
      <c r="X62" s="318"/>
      <c r="Y62" s="318"/>
      <c r="Z62" s="318"/>
      <c r="AA62" s="254"/>
      <c r="AB62" s="262"/>
    </row>
    <row r="63" spans="4:28" ht="13.5" customHeight="1" outlineLevel="1">
      <c r="D63" s="146" t="s">
        <v>180</v>
      </c>
      <c r="E63" s="149">
        <v>240</v>
      </c>
      <c r="F63" s="313"/>
      <c r="G63" s="316"/>
      <c r="H63" s="316"/>
      <c r="I63" s="316"/>
      <c r="J63" s="316"/>
      <c r="K63" s="316"/>
      <c r="L63" s="316"/>
      <c r="M63" s="316"/>
      <c r="N63" s="316"/>
      <c r="O63" s="316"/>
      <c r="P63" s="316"/>
      <c r="Q63" s="316"/>
      <c r="R63" s="316"/>
      <c r="S63" s="316"/>
      <c r="T63" s="316"/>
      <c r="U63" s="316"/>
      <c r="V63" s="316"/>
      <c r="W63" s="316"/>
      <c r="X63" s="316"/>
      <c r="Y63" s="316"/>
      <c r="Z63" s="316"/>
      <c r="AA63" s="252">
        <f>SUM(G63:Z69)</f>
        <v>0</v>
      </c>
      <c r="AB63" s="262">
        <f>E63*AA63</f>
        <v>0</v>
      </c>
    </row>
    <row r="64" spans="4:28" ht="13.5" customHeight="1" outlineLevel="1">
      <c r="D64" s="311" t="s">
        <v>120</v>
      </c>
      <c r="E64" s="312"/>
      <c r="F64" s="314"/>
      <c r="G64" s="317"/>
      <c r="H64" s="317"/>
      <c r="I64" s="317"/>
      <c r="J64" s="317"/>
      <c r="K64" s="317"/>
      <c r="L64" s="317"/>
      <c r="M64" s="317"/>
      <c r="N64" s="317"/>
      <c r="O64" s="317"/>
      <c r="P64" s="317"/>
      <c r="Q64" s="317"/>
      <c r="R64" s="317"/>
      <c r="S64" s="317"/>
      <c r="T64" s="317"/>
      <c r="U64" s="317"/>
      <c r="V64" s="317"/>
      <c r="W64" s="317"/>
      <c r="X64" s="317"/>
      <c r="Y64" s="317"/>
      <c r="Z64" s="317"/>
      <c r="AA64" s="253"/>
      <c r="AB64" s="262"/>
    </row>
    <row r="65" spans="1:28" ht="13.5" customHeight="1" outlineLevel="1">
      <c r="D65" s="267" t="s">
        <v>121</v>
      </c>
      <c r="E65" s="268"/>
      <c r="F65" s="314"/>
      <c r="G65" s="317"/>
      <c r="H65" s="317"/>
      <c r="I65" s="317"/>
      <c r="J65" s="317"/>
      <c r="K65" s="317"/>
      <c r="L65" s="317"/>
      <c r="M65" s="317"/>
      <c r="N65" s="317"/>
      <c r="O65" s="317"/>
      <c r="P65" s="317"/>
      <c r="Q65" s="317"/>
      <c r="R65" s="317"/>
      <c r="S65" s="317"/>
      <c r="T65" s="317"/>
      <c r="U65" s="317"/>
      <c r="V65" s="317"/>
      <c r="W65" s="317"/>
      <c r="X65" s="317"/>
      <c r="Y65" s="317"/>
      <c r="Z65" s="317"/>
      <c r="AA65" s="253"/>
      <c r="AB65" s="262"/>
    </row>
    <row r="66" spans="1:28" ht="13.5" customHeight="1" outlineLevel="1">
      <c r="D66" s="263" t="s">
        <v>15</v>
      </c>
      <c r="E66" s="264"/>
      <c r="F66" s="314"/>
      <c r="G66" s="317"/>
      <c r="H66" s="317"/>
      <c r="I66" s="317"/>
      <c r="J66" s="317"/>
      <c r="K66" s="317"/>
      <c r="L66" s="317"/>
      <c r="M66" s="317"/>
      <c r="N66" s="317"/>
      <c r="O66" s="317"/>
      <c r="P66" s="317"/>
      <c r="Q66" s="317"/>
      <c r="R66" s="317"/>
      <c r="S66" s="317"/>
      <c r="T66" s="317"/>
      <c r="U66" s="317"/>
      <c r="V66" s="317"/>
      <c r="W66" s="317"/>
      <c r="X66" s="317"/>
      <c r="Y66" s="317"/>
      <c r="Z66" s="317"/>
      <c r="AA66" s="253"/>
      <c r="AB66" s="262"/>
    </row>
    <row r="67" spans="1:28" s="30" customFormat="1" ht="13.5" customHeight="1" outlineLevel="1">
      <c r="A67" s="41"/>
      <c r="B67" s="41"/>
      <c r="C67" s="41"/>
      <c r="D67" s="263" t="s">
        <v>122</v>
      </c>
      <c r="E67" s="264"/>
      <c r="F67" s="314"/>
      <c r="G67" s="317"/>
      <c r="H67" s="317"/>
      <c r="I67" s="317"/>
      <c r="J67" s="317"/>
      <c r="K67" s="317"/>
      <c r="L67" s="317"/>
      <c r="M67" s="317"/>
      <c r="N67" s="317"/>
      <c r="O67" s="317"/>
      <c r="P67" s="317"/>
      <c r="Q67" s="317"/>
      <c r="R67" s="317"/>
      <c r="S67" s="317"/>
      <c r="T67" s="317"/>
      <c r="U67" s="317"/>
      <c r="V67" s="317"/>
      <c r="W67" s="317"/>
      <c r="X67" s="317"/>
      <c r="Y67" s="317"/>
      <c r="Z67" s="317"/>
      <c r="AA67" s="253"/>
      <c r="AB67" s="262"/>
    </row>
    <row r="68" spans="1:28" ht="13.5" customHeight="1" outlineLevel="1">
      <c r="D68" s="267" t="s">
        <v>207</v>
      </c>
      <c r="E68" s="268"/>
      <c r="F68" s="314"/>
      <c r="G68" s="317"/>
      <c r="H68" s="317"/>
      <c r="I68" s="317"/>
      <c r="J68" s="317"/>
      <c r="K68" s="317"/>
      <c r="L68" s="317"/>
      <c r="M68" s="317"/>
      <c r="N68" s="317"/>
      <c r="O68" s="317"/>
      <c r="P68" s="317"/>
      <c r="Q68" s="317"/>
      <c r="R68" s="317"/>
      <c r="S68" s="317"/>
      <c r="T68" s="317"/>
      <c r="U68" s="317"/>
      <c r="V68" s="317"/>
      <c r="W68" s="317"/>
      <c r="X68" s="317"/>
      <c r="Y68" s="317"/>
      <c r="Z68" s="317"/>
      <c r="AA68" s="253"/>
      <c r="AB68" s="262"/>
    </row>
    <row r="69" spans="1:28" ht="13.5" customHeight="1" outlineLevel="1" thickBot="1">
      <c r="D69" s="319" t="s">
        <v>22</v>
      </c>
      <c r="E69" s="320"/>
      <c r="F69" s="315"/>
      <c r="G69" s="318"/>
      <c r="H69" s="318"/>
      <c r="I69" s="318"/>
      <c r="J69" s="318"/>
      <c r="K69" s="318"/>
      <c r="L69" s="318"/>
      <c r="M69" s="318"/>
      <c r="N69" s="318"/>
      <c r="O69" s="318"/>
      <c r="P69" s="318"/>
      <c r="Q69" s="318"/>
      <c r="R69" s="318"/>
      <c r="S69" s="318"/>
      <c r="T69" s="318"/>
      <c r="U69" s="318"/>
      <c r="V69" s="318"/>
      <c r="W69" s="318"/>
      <c r="X69" s="318"/>
      <c r="Y69" s="318"/>
      <c r="Z69" s="318"/>
      <c r="AA69" s="254"/>
      <c r="AB69" s="262"/>
    </row>
    <row r="70" spans="1:28">
      <c r="AA70" s="82">
        <f>SUM(G6:Z69)</f>
        <v>0</v>
      </c>
    </row>
    <row r="71" spans="1:28">
      <c r="F71" s="2"/>
      <c r="G71" s="61">
        <f>SUMPRODUCT(G6:G69,$E$6:$E$69)</f>
        <v>0</v>
      </c>
      <c r="H71" s="61">
        <f>SUMPRODUCT(H6:H69,$E$6:$E$69)</f>
        <v>0</v>
      </c>
      <c r="I71" s="61">
        <f>SUMPRODUCT(I6:I69,$E$6:$E$69)</f>
        <v>0</v>
      </c>
      <c r="J71" s="61">
        <f>SUMPRODUCT(J6:J69,$E$6:$E$69)</f>
        <v>0</v>
      </c>
      <c r="K71" s="61">
        <f>SUMPRODUCT(K6:K69,$E$6:$E$69)</f>
        <v>0</v>
      </c>
      <c r="L71" s="61">
        <f>SUMPRODUCT(L6:L69,$E$6:$E$69)</f>
        <v>0</v>
      </c>
      <c r="M71" s="61">
        <f>SUMPRODUCT(M6:M69,$E$6:$E$69)</f>
        <v>0</v>
      </c>
      <c r="N71" s="61">
        <f>SUMPRODUCT(N6:N69,$E$6:$E$69)</f>
        <v>0</v>
      </c>
      <c r="O71" s="61">
        <f>SUMPRODUCT(O6:O69,$E$6:$E$69)</f>
        <v>0</v>
      </c>
      <c r="P71" s="61">
        <f>SUMPRODUCT(P6:P69,$E$6:$E$69)</f>
        <v>0</v>
      </c>
      <c r="Q71" s="61">
        <f>SUMPRODUCT(Q6:Q69,$E$6:$E$69)</f>
        <v>0</v>
      </c>
      <c r="R71" s="61">
        <f>SUMPRODUCT(R6:R69,$E$6:$E$69)</f>
        <v>0</v>
      </c>
      <c r="S71" s="61">
        <f>SUMPRODUCT(S6:S69,$E$6:$E$69)</f>
        <v>0</v>
      </c>
      <c r="T71" s="61">
        <f>SUMPRODUCT(T6:T69,$E$6:$E$69)</f>
        <v>0</v>
      </c>
      <c r="U71" s="61">
        <f>SUMPRODUCT(U6:U69,$E$6:$E$69)</f>
        <v>0</v>
      </c>
      <c r="V71" s="61">
        <f>SUMPRODUCT(V6:V69,$E$6:$E$69)</f>
        <v>0</v>
      </c>
      <c r="W71" s="61">
        <f>SUMPRODUCT(W6:W69,$E$6:$E$69)</f>
        <v>0</v>
      </c>
      <c r="X71" s="61">
        <f>SUMPRODUCT(X6:X69,$E$6:$E$69)</f>
        <v>0</v>
      </c>
      <c r="Y71" s="61">
        <f>SUMPRODUCT(Y6:Y69,$E$6:$E$69)</f>
        <v>0</v>
      </c>
      <c r="Z71" s="61">
        <f>SUMPRODUCT(Z6:Z69,$E$6:$E$69)</f>
        <v>0</v>
      </c>
      <c r="AA71" s="81">
        <f>SUM(AA6:AA69)</f>
        <v>0</v>
      </c>
      <c r="AB71" s="20">
        <f>SUM(AB6:AB69)</f>
        <v>0</v>
      </c>
    </row>
    <row r="72" spans="1:28">
      <c r="AA72" s="78" t="s">
        <v>62</v>
      </c>
    </row>
  </sheetData>
  <protectedRanges>
    <protectedRange sqref="G38:Z38" name="Диапазон1_1"/>
  </protectedRanges>
  <mergeCells count="116">
    <mergeCell ref="Z57:Z62"/>
    <mergeCell ref="AA57:AA62"/>
    <mergeCell ref="AB57:AB62"/>
    <mergeCell ref="D58:E58"/>
    <mergeCell ref="D59:E59"/>
    <mergeCell ref="D60:E60"/>
    <mergeCell ref="D61:E61"/>
    <mergeCell ref="D62:E62"/>
    <mergeCell ref="U57:U62"/>
    <mergeCell ref="V57:V62"/>
    <mergeCell ref="W57:W62"/>
    <mergeCell ref="X57:X62"/>
    <mergeCell ref="Y57:Y62"/>
    <mergeCell ref="P57:P62"/>
    <mergeCell ref="Q57:Q62"/>
    <mergeCell ref="R57:R62"/>
    <mergeCell ref="S57:S62"/>
    <mergeCell ref="T57:T62"/>
    <mergeCell ref="K57:K62"/>
    <mergeCell ref="L57:L62"/>
    <mergeCell ref="M57:M62"/>
    <mergeCell ref="N57:N62"/>
    <mergeCell ref="O57:O62"/>
    <mergeCell ref="F57:F62"/>
    <mergeCell ref="I57:I62"/>
    <mergeCell ref="J57:J62"/>
    <mergeCell ref="D49:E49"/>
    <mergeCell ref="Q47:Q51"/>
    <mergeCell ref="T47:T51"/>
    <mergeCell ref="S47:S51"/>
    <mergeCell ref="P47:P51"/>
    <mergeCell ref="D50:E50"/>
    <mergeCell ref="D51:E51"/>
    <mergeCell ref="K47:K51"/>
    <mergeCell ref="L47:L51"/>
    <mergeCell ref="N47:N51"/>
    <mergeCell ref="K52:K56"/>
    <mergeCell ref="L52:L56"/>
    <mergeCell ref="M52:M56"/>
    <mergeCell ref="O52:O56"/>
    <mergeCell ref="S52:S56"/>
    <mergeCell ref="T52:T56"/>
    <mergeCell ref="R52:R56"/>
    <mergeCell ref="R47:R51"/>
    <mergeCell ref="AB63:AB69"/>
    <mergeCell ref="D55:E55"/>
    <mergeCell ref="F47:F51"/>
    <mergeCell ref="G47:G51"/>
    <mergeCell ref="M47:M51"/>
    <mergeCell ref="J63:J69"/>
    <mergeCell ref="Y52:Y56"/>
    <mergeCell ref="Y63:Y69"/>
    <mergeCell ref="X63:X69"/>
    <mergeCell ref="Z52:Z56"/>
    <mergeCell ref="V52:V56"/>
    <mergeCell ref="P52:P56"/>
    <mergeCell ref="Q52:Q56"/>
    <mergeCell ref="F52:F56"/>
    <mergeCell ref="G52:G56"/>
    <mergeCell ref="N52:N56"/>
    <mergeCell ref="I52:I56"/>
    <mergeCell ref="J52:J56"/>
    <mergeCell ref="H52:H56"/>
    <mergeCell ref="W52:W56"/>
    <mergeCell ref="X52:X56"/>
    <mergeCell ref="G57:G62"/>
    <mergeCell ref="N63:N69"/>
    <mergeCell ref="H57:H62"/>
    <mergeCell ref="Q63:Q69"/>
    <mergeCell ref="V63:V69"/>
    <mergeCell ref="P63:P69"/>
    <mergeCell ref="D56:E56"/>
    <mergeCell ref="AA1:AA3"/>
    <mergeCell ref="AB1:AB3"/>
    <mergeCell ref="AB47:AB51"/>
    <mergeCell ref="D1:Z1"/>
    <mergeCell ref="D2:Z2"/>
    <mergeCell ref="D3:Z3"/>
    <mergeCell ref="D48:E48"/>
    <mergeCell ref="H47:H51"/>
    <mergeCell ref="I47:I51"/>
    <mergeCell ref="J47:J51"/>
    <mergeCell ref="Z47:Z51"/>
    <mergeCell ref="X47:X51"/>
    <mergeCell ref="Y47:Y51"/>
    <mergeCell ref="O47:O51"/>
    <mergeCell ref="U47:U51"/>
    <mergeCell ref="V47:V51"/>
    <mergeCell ref="AA47:AA51"/>
    <mergeCell ref="W47:W51"/>
    <mergeCell ref="AA52:AA56"/>
    <mergeCell ref="AB52:AB56"/>
    <mergeCell ref="AA63:AA69"/>
    <mergeCell ref="D53:E53"/>
    <mergeCell ref="D54:E54"/>
    <mergeCell ref="F63:F69"/>
    <mergeCell ref="G63:G69"/>
    <mergeCell ref="H63:H69"/>
    <mergeCell ref="O63:O69"/>
    <mergeCell ref="D67:E67"/>
    <mergeCell ref="D68:E68"/>
    <mergeCell ref="T63:T69"/>
    <mergeCell ref="W63:W69"/>
    <mergeCell ref="D69:E69"/>
    <mergeCell ref="R63:R69"/>
    <mergeCell ref="U52:U56"/>
    <mergeCell ref="I63:I69"/>
    <mergeCell ref="D64:E64"/>
    <mergeCell ref="D65:E65"/>
    <mergeCell ref="D66:E66"/>
    <mergeCell ref="Z63:Z69"/>
    <mergeCell ref="S63:S69"/>
    <mergeCell ref="K63:K69"/>
    <mergeCell ref="L63:L69"/>
    <mergeCell ref="M63:M69"/>
    <mergeCell ref="U63:U69"/>
  </mergeCells>
  <conditionalFormatting sqref="AB69 AA22:AB25 AA37:AB37 AA39:AB39 AA41:AB43">
    <cfRule type="cellIs" dxfId="38" priority="89" operator="equal">
      <formula>0</formula>
    </cfRule>
  </conditionalFormatting>
  <conditionalFormatting sqref="AA69">
    <cfRule type="cellIs" dxfId="37" priority="88" operator="equal">
      <formula>0</formula>
    </cfRule>
  </conditionalFormatting>
  <conditionalFormatting sqref="AB1:AB3">
    <cfRule type="expression" dxfId="36" priority="85">
      <formula>$AA$69=0</formula>
    </cfRule>
  </conditionalFormatting>
  <conditionalFormatting sqref="AA1:AA3">
    <cfRule type="expression" dxfId="35" priority="84">
      <formula>$AA$69=0</formula>
    </cfRule>
  </conditionalFormatting>
  <conditionalFormatting sqref="AB6">
    <cfRule type="cellIs" dxfId="34" priority="83" operator="equal">
      <formula>0</formula>
    </cfRule>
  </conditionalFormatting>
  <conditionalFormatting sqref="AA6">
    <cfRule type="cellIs" dxfId="33" priority="82" operator="equal">
      <formula>0</formula>
    </cfRule>
  </conditionalFormatting>
  <conditionalFormatting sqref="AB19:AB20 AB10">
    <cfRule type="cellIs" dxfId="32" priority="79" operator="equal">
      <formula>0</formula>
    </cfRule>
  </conditionalFormatting>
  <conditionalFormatting sqref="AA19:AA20 AA10">
    <cfRule type="cellIs" dxfId="31" priority="78" operator="equal">
      <formula>0</formula>
    </cfRule>
  </conditionalFormatting>
  <conditionalFormatting sqref="AB7:AB8">
    <cfRule type="cellIs" dxfId="30" priority="77" operator="equal">
      <formula>0</formula>
    </cfRule>
  </conditionalFormatting>
  <conditionalFormatting sqref="AA7:AA8">
    <cfRule type="cellIs" dxfId="29" priority="76" operator="equal">
      <formula>0</formula>
    </cfRule>
  </conditionalFormatting>
  <conditionalFormatting sqref="AA46:AB56 AA63:AB67">
    <cfRule type="cellIs" dxfId="28" priority="71" operator="equal">
      <formula>0</formula>
    </cfRule>
  </conditionalFormatting>
  <conditionalFormatting sqref="F69:Z69">
    <cfRule type="cellIs" dxfId="27" priority="67" operator="equal">
      <formula>0</formula>
    </cfRule>
  </conditionalFormatting>
  <conditionalFormatting sqref="AA44:AB44">
    <cfRule type="cellIs" dxfId="26" priority="37" operator="equal">
      <formula>0</formula>
    </cfRule>
  </conditionalFormatting>
  <conditionalFormatting sqref="AB12:AB13 AB15:AB16">
    <cfRule type="cellIs" dxfId="25" priority="51" operator="equal">
      <formula>0</formula>
    </cfRule>
  </conditionalFormatting>
  <conditionalFormatting sqref="AA12:AA13 AA15:AA16">
    <cfRule type="cellIs" dxfId="24" priority="50" operator="equal">
      <formula>0</formula>
    </cfRule>
  </conditionalFormatting>
  <conditionalFormatting sqref="AB17">
    <cfRule type="cellIs" dxfId="23" priority="33" operator="equal">
      <formula>0</formula>
    </cfRule>
  </conditionalFormatting>
  <conditionalFormatting sqref="AA45:AB45">
    <cfRule type="cellIs" dxfId="22" priority="36" operator="equal">
      <formula>0</formula>
    </cfRule>
  </conditionalFormatting>
  <conditionalFormatting sqref="AA17">
    <cfRule type="cellIs" dxfId="21" priority="32" operator="equal">
      <formula>0</formula>
    </cfRule>
  </conditionalFormatting>
  <conditionalFormatting sqref="AB28:AB29 AA30:AB30">
    <cfRule type="cellIs" dxfId="20" priority="22" operator="equal">
      <formula>0</formula>
    </cfRule>
  </conditionalFormatting>
  <conditionalFormatting sqref="AA32:AB32">
    <cfRule type="cellIs" dxfId="19" priority="17" operator="equal">
      <formula>0</formula>
    </cfRule>
  </conditionalFormatting>
  <conditionalFormatting sqref="AA34:AB36">
    <cfRule type="cellIs" dxfId="18" priority="16" operator="equal">
      <formula>0</formula>
    </cfRule>
  </conditionalFormatting>
  <conditionalFormatting sqref="AB27">
    <cfRule type="cellIs" dxfId="17" priority="21" operator="equal">
      <formula>0</formula>
    </cfRule>
  </conditionalFormatting>
  <conditionalFormatting sqref="AA27">
    <cfRule type="cellIs" dxfId="16" priority="20" operator="equal">
      <formula>0</formula>
    </cfRule>
  </conditionalFormatting>
  <conditionalFormatting sqref="AA28:AA29">
    <cfRule type="cellIs" dxfId="15" priority="19" operator="equal">
      <formula>0</formula>
    </cfRule>
  </conditionalFormatting>
  <conditionalFormatting sqref="AA40:AB40">
    <cfRule type="cellIs" dxfId="14" priority="18" operator="equal">
      <formula>0</formula>
    </cfRule>
  </conditionalFormatting>
  <conditionalFormatting sqref="AA70">
    <cfRule type="expression" dxfId="13" priority="15" stopIfTrue="1">
      <formula>$AA$70=$AA$71</formula>
    </cfRule>
  </conditionalFormatting>
  <conditionalFormatting sqref="AA71">
    <cfRule type="cellIs" dxfId="12" priority="14" operator="equal">
      <formula>0</formula>
    </cfRule>
  </conditionalFormatting>
  <conditionalFormatting sqref="G71:Z71">
    <cfRule type="cellIs" dxfId="11" priority="13" operator="equal">
      <formula>0</formula>
    </cfRule>
  </conditionalFormatting>
  <conditionalFormatting sqref="AB71">
    <cfRule type="cellIs" dxfId="10" priority="12" operator="equal">
      <formula>0</formula>
    </cfRule>
  </conditionalFormatting>
  <conditionalFormatting sqref="AA38:AB38">
    <cfRule type="cellIs" dxfId="9" priority="10" operator="equal">
      <formula>0</formula>
    </cfRule>
  </conditionalFormatting>
  <conditionalFormatting sqref="AA14:AB14">
    <cfRule type="cellIs" dxfId="8" priority="9" operator="equal">
      <formula>0</formula>
    </cfRule>
  </conditionalFormatting>
  <conditionalFormatting sqref="AA31:AB31">
    <cfRule type="cellIs" dxfId="7" priority="8" operator="equal">
      <formula>0</formula>
    </cfRule>
  </conditionalFormatting>
  <conditionalFormatting sqref="AB33">
    <cfRule type="cellIs" dxfId="6" priority="7" operator="equal">
      <formula>0</formula>
    </cfRule>
  </conditionalFormatting>
  <conditionalFormatting sqref="AA33">
    <cfRule type="cellIs" dxfId="5" priority="6" operator="equal">
      <formula>0</formula>
    </cfRule>
  </conditionalFormatting>
  <conditionalFormatting sqref="AA33:AB33">
    <cfRule type="cellIs" dxfId="4" priority="5" operator="equal">
      <formula>0</formula>
    </cfRule>
  </conditionalFormatting>
  <conditionalFormatting sqref="AB62">
    <cfRule type="cellIs" dxfId="3" priority="4" operator="equal">
      <formula>0</formula>
    </cfRule>
  </conditionalFormatting>
  <conditionalFormatting sqref="AA62">
    <cfRule type="cellIs" dxfId="2" priority="3" operator="equal">
      <formula>0</formula>
    </cfRule>
  </conditionalFormatting>
  <conditionalFormatting sqref="AA57:AB61">
    <cfRule type="cellIs" dxfId="1" priority="2" operator="equal">
      <formula>0</formula>
    </cfRule>
  </conditionalFormatting>
  <conditionalFormatting sqref="F62:Z62">
    <cfRule type="cellIs" dxfId="0" priority="1" operator="equal">
      <formula>0</formula>
    </cfRule>
  </conditionalFormatting>
  <pageMargins left="0.59055118110236227" right="0.19685039370078741" top="0.19685039370078741" bottom="0.19685039370078741" header="0.31496062992125984" footer="0.31496062992125984"/>
  <pageSetup paperSize="9" scale="69" fitToHeight="2" orientation="portrait" horizontalDpi="360" verticalDpi="360" r:id="rId1"/>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70" zoomScaleNormal="100" zoomScaleSheetLayoutView="70" workbookViewId="0">
      <selection activeCell="D20" sqref="D20"/>
    </sheetView>
  </sheetViews>
  <sheetFormatPr defaultRowHeight="15"/>
  <cols>
    <col min="1" max="1" width="49.85546875" bestFit="1" customWidth="1"/>
    <col min="2" max="2" width="55" bestFit="1" customWidth="1"/>
    <col min="3" max="3" width="48.5703125" bestFit="1" customWidth="1"/>
    <col min="4" max="4" width="47.140625" bestFit="1" customWidth="1"/>
    <col min="5" max="5" width="55.42578125" bestFit="1" customWidth="1"/>
    <col min="6" max="6" width="66.42578125" bestFit="1" customWidth="1"/>
    <col min="7" max="7" width="43.28515625" bestFit="1" customWidth="1"/>
  </cols>
  <sheetData>
    <row r="1" spans="1:7" ht="15.75" thickBot="1">
      <c r="A1" s="174">
        <f>ПН!D2</f>
        <v>44326</v>
      </c>
      <c r="B1" s="174">
        <f>A1+1</f>
        <v>44327</v>
      </c>
      <c r="C1" s="174">
        <f t="shared" ref="C1:G1" si="0">B1+1</f>
        <v>44328</v>
      </c>
      <c r="D1" s="174">
        <f t="shared" si="0"/>
        <v>44329</v>
      </c>
      <c r="E1" s="174">
        <f t="shared" si="0"/>
        <v>44330</v>
      </c>
      <c r="F1" s="174">
        <f t="shared" si="0"/>
        <v>44331</v>
      </c>
      <c r="G1" s="174">
        <f t="shared" si="0"/>
        <v>44332</v>
      </c>
    </row>
    <row r="2" spans="1:7">
      <c r="A2" s="175" t="str">
        <f>ПН!D149</f>
        <v>Комплекс Завтрак (001)</v>
      </c>
      <c r="B2" s="176" t="str">
        <f>ВТ!D174</f>
        <v>Комплекс Завтрак (002)</v>
      </c>
      <c r="C2" s="176" t="str">
        <f>СР!D170</f>
        <v>Комплекс Завтрак (003)</v>
      </c>
      <c r="D2" s="176" t="str">
        <f>ЧТ!D173</f>
        <v>Комплекс Завтрак (004)</v>
      </c>
      <c r="E2" s="176" t="str">
        <f>ПТ!D171</f>
        <v>Комплекс Завтрак (005)</v>
      </c>
      <c r="F2" s="176" t="str">
        <f>СБ!D126</f>
        <v>Комплекс Завтрак (006)</v>
      </c>
      <c r="G2" s="176" t="str">
        <f>ВС!D47</f>
        <v>Комплекс Завтрак (007)</v>
      </c>
    </row>
    <row r="3" spans="1:7">
      <c r="A3" s="177" t="str">
        <f>ПН!D150</f>
        <v>Омлет с сосисками 200 г</v>
      </c>
      <c r="B3" s="178" t="str">
        <f>ВТ!D175</f>
        <v>Рисовая каша на молоке 300 г</v>
      </c>
      <c r="C3" s="178" t="str">
        <f>СР!D171</f>
        <v>Гречневая каша на молоке 300 г</v>
      </c>
      <c r="D3" s="178" t="str">
        <f>ЧТ!D174</f>
        <v>Омлет с колбасой 200 г</v>
      </c>
      <c r="E3" s="178" t="str">
        <f>ПТ!D172</f>
        <v>Пшенная каша на молоке 300 г</v>
      </c>
      <c r="F3" s="178" t="str">
        <f>СБ!D127</f>
        <v>Овсяная каша на молоке 300 г</v>
      </c>
      <c r="G3" s="178" t="str">
        <f>ВС!D48</f>
        <v>Омлет с ветчиной 200 г</v>
      </c>
    </row>
    <row r="4" spans="1:7">
      <c r="A4" s="177" t="str">
        <f>ПН!D151</f>
        <v>Багет с ветчиной 240 г</v>
      </c>
      <c r="B4" s="178" t="str">
        <f>ВТ!D176</f>
        <v>Бутерброд с куриной грудкой 150 г</v>
      </c>
      <c r="C4" s="178" t="str">
        <f>СР!D172</f>
        <v>Блины с курицей  210 г</v>
      </c>
      <c r="D4" s="178" t="str">
        <f>ЧТ!D175</f>
        <v>Блинная запеканка с капустой 250 г</v>
      </c>
      <c r="E4" s="178" t="str">
        <f>ПТ!D173</f>
        <v>Бутерброд с ветчиной 150 г</v>
      </c>
      <c r="F4" s="178" t="str">
        <f>СБ!D128</f>
        <v>Багет с куриным рулетом 240 г</v>
      </c>
      <c r="G4" s="178" t="str">
        <f>ВС!D49</f>
        <v>Гамбургер с рубленым бифштексом 200 г</v>
      </c>
    </row>
    <row r="5" spans="1:7">
      <c r="A5" s="177" t="str">
        <f>ПН!D152</f>
        <v>Какао с молоком 250 г</v>
      </c>
      <c r="B5" s="178" t="str">
        <f>ВТ!D177</f>
        <v>Колбаса вареная жареная 100 г</v>
      </c>
      <c r="C5" s="178" t="str">
        <f>СР!D173</f>
        <v>Яйцо вареное 60 г</v>
      </c>
      <c r="D5" s="178" t="str">
        <f>ЧТ!D176</f>
        <v>Ветчина жареная 100 г</v>
      </c>
      <c r="E5" s="178" t="str">
        <f>ПТ!D174</f>
        <v>Яйцо вареное 60 г</v>
      </c>
      <c r="F5" s="178" t="str">
        <f>СБ!D129</f>
        <v>Яйцо вареное 60 г</v>
      </c>
      <c r="G5" s="178" t="str">
        <f>ВС!D50</f>
        <v>Какао с молоком 250 г</v>
      </c>
    </row>
    <row r="6" spans="1:7" ht="15.75" thickBot="1">
      <c r="A6" s="179"/>
      <c r="B6" s="180"/>
      <c r="C6" s="180"/>
      <c r="D6" s="180"/>
      <c r="E6" s="180"/>
      <c r="F6" s="180"/>
      <c r="G6" s="180"/>
    </row>
    <row r="7" spans="1:7">
      <c r="A7" s="175" t="str">
        <f>ПН!D154</f>
        <v>Комплекс Лайт (001)</v>
      </c>
      <c r="B7" s="176" t="str">
        <f>ВТ!D179</f>
        <v>Комплекс Лайт (002)</v>
      </c>
      <c r="C7" s="176" t="str">
        <f>СР!D175</f>
        <v>Комплекс Лайт (003)</v>
      </c>
      <c r="D7" s="176" t="str">
        <f>ЧТ!D178</f>
        <v>Комплекс Лайт (004)</v>
      </c>
      <c r="E7" s="176" t="str">
        <f>ПТ!D176</f>
        <v>Комплекс Лайт (005)</v>
      </c>
      <c r="F7" s="176" t="str">
        <f>СБ!D131</f>
        <v>Комплекс Лайт (006)</v>
      </c>
      <c r="G7" s="176" t="str">
        <f>ВС!D52</f>
        <v>Комплекс Лайт (007)</v>
      </c>
    </row>
    <row r="8" spans="1:7">
      <c r="A8" s="179" t="str">
        <f>ПН!D155</f>
        <v>Котлета Пожарская 100 г</v>
      </c>
      <c r="B8" s="181" t="str">
        <f>ВТ!D180</f>
        <v>Паста "Болонезе" 250 г</v>
      </c>
      <c r="C8" s="181" t="str">
        <f>СР!D176</f>
        <v>Котлета по-киевски 100 г</v>
      </c>
      <c r="D8" s="178" t="str">
        <f>ЧТ!D179</f>
        <v>Котлета рыбная 100 г</v>
      </c>
      <c r="E8" s="178" t="str">
        <f>ПТ!D177</f>
        <v>Плов с курицей 250 г</v>
      </c>
      <c r="F8" s="178" t="str">
        <f>СБ!D132</f>
        <v>Котлета мясная "Московская" 100 г</v>
      </c>
      <c r="G8" s="178" t="str">
        <f>ВС!D53</f>
        <v>Куриное филе в сырном кляре 100 г</v>
      </c>
    </row>
    <row r="9" spans="1:7">
      <c r="A9" s="179" t="str">
        <f>ПН!D156</f>
        <v>Гречка отварная 170 г</v>
      </c>
      <c r="B9" s="181" t="str">
        <f>ВТ!D181</f>
        <v>Салат "Куриный" 150 г</v>
      </c>
      <c r="C9" s="181" t="str">
        <f>СР!D177</f>
        <v>Рис отварной 170 г</v>
      </c>
      <c r="D9" s="178" t="str">
        <f>ЧТ!D180</f>
        <v>Макароны отварные 170 г</v>
      </c>
      <c r="E9" s="178" t="str">
        <f>ПТ!D178</f>
        <v>Салат "Оливье с колбасой" 150 г</v>
      </c>
      <c r="F9" s="178" t="str">
        <f>СБ!D133</f>
        <v>Макароны отварные 170 г</v>
      </c>
      <c r="G9" s="178" t="str">
        <f>ВС!D54</f>
        <v>Спагетти отварные 170 г</v>
      </c>
    </row>
    <row r="10" spans="1:7">
      <c r="A10" s="179" t="str">
        <f>ПН!D157</f>
        <v>Салат "Винегрет овощной" 150 г</v>
      </c>
      <c r="B10" s="181"/>
      <c r="C10" s="181" t="str">
        <f>СР!D178</f>
        <v>Салат "Морковь по-корейски" 150 г</v>
      </c>
      <c r="D10" s="178" t="str">
        <f>ЧТ!D181</f>
        <v>Салат из курицы с ананасами  150 г</v>
      </c>
      <c r="E10" s="178"/>
      <c r="F10" s="178" t="str">
        <f>СБ!D134</f>
        <v>Салат "Винегрет овощной" 150 г</v>
      </c>
      <c r="G10" s="178" t="str">
        <f>ВС!D55</f>
        <v>Салат "Морковь по-корейски" 150 г</v>
      </c>
    </row>
    <row r="11" spans="1:7" ht="15.75" thickBot="1">
      <c r="A11" s="179"/>
      <c r="B11" s="180"/>
      <c r="C11" s="180"/>
      <c r="D11" s="180"/>
      <c r="E11" s="180"/>
      <c r="F11" s="180"/>
      <c r="G11" s="180"/>
    </row>
    <row r="12" spans="1:7">
      <c r="A12" s="175" t="str">
        <f>ПН!D164</f>
        <v>Комплекс Стандарт (001)</v>
      </c>
      <c r="B12" s="176" t="str">
        <f>ВТ!D189</f>
        <v>Комплекс Стандарт (002)</v>
      </c>
      <c r="C12" s="176" t="str">
        <f>СР!D186</f>
        <v>Комплекс Стандарт (003)</v>
      </c>
      <c r="D12" s="176" t="str">
        <f>ЧТ!D188</f>
        <v>Комплекс Стандарт (004)</v>
      </c>
      <c r="E12" s="176" t="str">
        <f>ПТ!D186</f>
        <v>Комплекс Стандарт (005)</v>
      </c>
      <c r="F12" s="176" t="str">
        <f>СБ!D143</f>
        <v>Комплекс Стандарт (006)</v>
      </c>
      <c r="G12" s="176" t="str">
        <f>ВС!D63</f>
        <v>Комплекс Стандарт (007)</v>
      </c>
    </row>
    <row r="13" spans="1:7">
      <c r="A13" s="179" t="str">
        <f>ПН!D165</f>
        <v>Щи из свежей капусты с курицей 300 г</v>
      </c>
      <c r="B13" s="178" t="str">
        <f>ВТ!D190</f>
        <v>Солянка  по-домашнему 300 г</v>
      </c>
      <c r="C13" s="182" t="str">
        <f>СР!D187</f>
        <v>Суп гороховый с копченостями 300 г</v>
      </c>
      <c r="D13" s="182" t="str">
        <f>ЧТ!D189</f>
        <v>Суп с курицей, рисовой лапшой и грибами 300 г</v>
      </c>
      <c r="E13" s="182" t="str">
        <f>ПТ!D187</f>
        <v>Щи "Боярские" с мясом 300 г</v>
      </c>
      <c r="F13" s="182" t="str">
        <f>СБ!D144</f>
        <v>Борщ "Черниговский" с фасолью 300 г</v>
      </c>
      <c r="G13" s="182" t="str">
        <f>ВС!D64</f>
        <v>Щи из свежей капусты с говядиной 300 г</v>
      </c>
    </row>
    <row r="14" spans="1:7">
      <c r="A14" s="179" t="str">
        <f>ПН!D166</f>
        <v>Удон из свинины 250 г</v>
      </c>
      <c r="B14" s="178" t="str">
        <f>ВТ!D191</f>
        <v>Котлета из индейки 100 г</v>
      </c>
      <c r="C14" s="182" t="str">
        <f>СР!D188</f>
        <v>Биточки куриные 100 г</v>
      </c>
      <c r="D14" s="182" t="str">
        <f>ЧТ!D190</f>
        <v>Запеканка картофельная с мясом 250 г</v>
      </c>
      <c r="E14" s="182" t="str">
        <f>ПТ!D188</f>
        <v>Котлеты из свинины по-охотничьи 100 г</v>
      </c>
      <c r="F14" s="182" t="str">
        <f>СБ!D145</f>
        <v>Фрикадельки в красном соусе 80 г</v>
      </c>
      <c r="G14" s="182" t="str">
        <f>ВС!D65</f>
        <v>Курица барбекю 130 г</v>
      </c>
    </row>
    <row r="15" spans="1:7">
      <c r="A15" s="179" t="str">
        <f>ПН!D167</f>
        <v>Салат "Оливье с курицей" 150 г</v>
      </c>
      <c r="B15" s="178" t="str">
        <f>ВТ!D192</f>
        <v>Картофельное пюре 170 г</v>
      </c>
      <c r="C15" s="182" t="str">
        <f>СР!D189</f>
        <v>Капуста тушеная 170 г</v>
      </c>
      <c r="D15" s="182" t="str">
        <f>ЧТ!D191</f>
        <v>Салат "Сельдь под шубой" 150 г</v>
      </c>
      <c r="E15" s="182" t="str">
        <f>ПТ!D189</f>
        <v>Гречка отварная 170 г</v>
      </c>
      <c r="F15" s="182" t="str">
        <f>СБ!D146</f>
        <v>Картофель жареный 170 г</v>
      </c>
      <c r="G15" s="182" t="str">
        <f>ВС!D66</f>
        <v>Картофель отварной с зеленью 170 г</v>
      </c>
    </row>
    <row r="16" spans="1:7">
      <c r="A16" s="179" t="str">
        <f>ПН!D168</f>
        <v>Компот натуральный ягодный 300 г</v>
      </c>
      <c r="B16" s="178" t="str">
        <f>ВТ!D193</f>
        <v>Салат "Летний" 150 г</v>
      </c>
      <c r="C16" s="182" t="str">
        <f>СР!D190</f>
        <v>Салат "Боярский" 150 г</v>
      </c>
      <c r="D16" s="182" t="str">
        <f>ЧТ!D192</f>
        <v>Компот натуральный ягодный 300 г</v>
      </c>
      <c r="E16" s="182" t="str">
        <f>ПТ!D190</f>
        <v>Салат "София"  150 г</v>
      </c>
      <c r="F16" s="182" t="str">
        <f>СБ!D147</f>
        <v>Салат "Фунчоза" 150 г</v>
      </c>
      <c r="G16" s="182" t="str">
        <f>ВС!D67</f>
        <v>Салат "Винегрет овощной с сельдью" 150 г</v>
      </c>
    </row>
    <row r="17" spans="1:7">
      <c r="A17" s="179"/>
      <c r="B17" s="178" t="str">
        <f>ВТ!D194</f>
        <v>Компот натуральный ягодный 300 г</v>
      </c>
      <c r="C17" s="182" t="str">
        <f>СР!D191</f>
        <v>Компот натуральный ягодный 300 г</v>
      </c>
      <c r="D17" s="182"/>
      <c r="E17" s="182" t="str">
        <f>ПТ!D191</f>
        <v>Компот натуральный ягодный 300 г</v>
      </c>
      <c r="F17" s="182" t="str">
        <f>СБ!D148</f>
        <v>Компот натуральный ягодный 300 г</v>
      </c>
      <c r="G17" s="182" t="str">
        <f>ВС!D68</f>
        <v>Компот натуральный ягодный 300 г</v>
      </c>
    </row>
    <row r="18" spans="1:7" ht="15.75" thickBot="1">
      <c r="A18" s="179"/>
      <c r="B18" s="60"/>
      <c r="C18" s="182"/>
      <c r="D18" s="182"/>
      <c r="E18" s="182"/>
      <c r="F18" s="60"/>
      <c r="G18" s="60"/>
    </row>
    <row r="19" spans="1:7">
      <c r="A19" s="175" t="e">
        <f>ПН!#REF!</f>
        <v>#REF!</v>
      </c>
      <c r="B19" s="176" t="str">
        <f>ВТ!D202</f>
        <v>Комплекс Стандарт плюс (002)</v>
      </c>
      <c r="C19" s="176" t="str">
        <f>СР!D199</f>
        <v>Комплекс Стандарт плюс (003)</v>
      </c>
      <c r="D19" s="176" t="str">
        <f>ЧТ!D200</f>
        <v>Комплекс Стандарт плюс (004)</v>
      </c>
      <c r="E19" s="176" t="str">
        <f>ПТ!D199</f>
        <v>Комплекс Стандарт плюс (005)</v>
      </c>
      <c r="F19" s="60"/>
      <c r="G19" s="60"/>
    </row>
    <row r="20" spans="1:7">
      <c r="A20" s="179" t="e">
        <f>ПН!#REF!</f>
        <v>#REF!</v>
      </c>
      <c r="B20" s="178" t="str">
        <f>ВТ!D203</f>
        <v>Лапша по-домашнему 300 г</v>
      </c>
      <c r="C20" s="183" t="str">
        <f>СР!D200</f>
        <v>Рассольник  Ленинградский с говядиной 300 г</v>
      </c>
      <c r="D20" s="182" t="str">
        <f>ЧТ!D201</f>
        <v>Уха рассольная "Новорогожская" 300 г</v>
      </c>
      <c r="E20" s="182" t="str">
        <f>ПТ!D200</f>
        <v>Овощной суп с фрикадельками из мяса индейки 300 г</v>
      </c>
      <c r="F20" s="60"/>
      <c r="G20" s="60"/>
    </row>
    <row r="21" spans="1:7">
      <c r="A21" s="179" t="e">
        <f>ПН!#REF!</f>
        <v>#REF!</v>
      </c>
      <c r="B21" s="178" t="str">
        <f>ВТ!D204</f>
        <v>Котлета «Мясное ассорти» 100 г</v>
      </c>
      <c r="C21" s="183" t="str">
        <f>СР!D201</f>
        <v>Чахохбили из курицы 130 г</v>
      </c>
      <c r="D21" s="182" t="str">
        <f>ЧТ!D202</f>
        <v>Филе минтая под шубой из сыра и яиц 100 г</v>
      </c>
      <c r="E21" s="182" t="str">
        <f>ПТ!D201</f>
        <v>Азу из говядины 125 г</v>
      </c>
      <c r="F21" s="60"/>
      <c r="G21" s="60"/>
    </row>
    <row r="22" spans="1:7">
      <c r="A22" s="179" t="e">
        <f>ПН!#REF!</f>
        <v>#REF!</v>
      </c>
      <c r="B22" s="178" t="str">
        <f>ВТ!D205</f>
        <v>Запеканка из брокколи и цветной капусты 150 г</v>
      </c>
      <c r="C22" s="183" t="str">
        <f>СР!D202</f>
        <v>Каша гречневая  с шампиньонами и луком 170 г</v>
      </c>
      <c r="D22" s="182" t="str">
        <f>ЧТ!D203</f>
        <v>Фасоль стручковая тушеная 170 г</v>
      </c>
      <c r="E22" s="182" t="str">
        <f>ПТ!D202</f>
        <v>Картофельное пюре 170 г</v>
      </c>
      <c r="F22" s="60"/>
      <c r="G22" s="60"/>
    </row>
    <row r="23" spans="1:7">
      <c r="A23" s="179" t="e">
        <f>ПН!#REF!</f>
        <v>#REF!</v>
      </c>
      <c r="B23" s="178" t="str">
        <f>ВТ!D206</f>
        <v>Салат "Столичный" 150 г</v>
      </c>
      <c r="C23" s="183" t="str">
        <f>СР!D203</f>
        <v>Салат "Яичный" 150 г</v>
      </c>
      <c r="D23" s="182" t="str">
        <f>ЧТ!D204</f>
        <v>Салат "Мужской" 150 г</v>
      </c>
      <c r="E23" s="182" t="str">
        <f>ПТ!D203</f>
        <v>Салат "Аппетитный" 150 г</v>
      </c>
      <c r="F23" s="60"/>
      <c r="G23" s="60"/>
    </row>
    <row r="24" spans="1:7">
      <c r="A24" s="179" t="e">
        <f>ПН!#REF!</f>
        <v>#REF!</v>
      </c>
      <c r="B24" s="178" t="str">
        <f>ВТ!D207</f>
        <v>Слойка с вишней 100 г</v>
      </c>
      <c r="C24" s="183" t="str">
        <f>СР!D204</f>
        <v>Пирожок печёный с мясом 100 г</v>
      </c>
      <c r="D24" s="182" t="str">
        <f>ЧТ!D205</f>
        <v>Сочник с творогом 100 г</v>
      </c>
      <c r="E24" s="182" t="str">
        <f>ПТ!D204</f>
        <v>Пирожок печеный с капустой  100 г</v>
      </c>
      <c r="F24" s="60"/>
      <c r="G24" s="60"/>
    </row>
    <row r="25" spans="1:7" ht="15.75" thickBot="1">
      <c r="A25" s="184"/>
      <c r="B25" s="180"/>
      <c r="C25" s="185"/>
      <c r="D25" s="182"/>
      <c r="E25" s="182"/>
      <c r="F25" s="60"/>
      <c r="G25" s="60"/>
    </row>
  </sheetData>
  <pageMargins left="0.7" right="0.7" top="0.75" bottom="0.75" header="0.3" footer="0.3"/>
  <pageSetup paperSize="9" scale="2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ПН</vt:lpstr>
      <vt:lpstr>ВТ</vt:lpstr>
      <vt:lpstr>СР</vt:lpstr>
      <vt:lpstr>ЧТ</vt:lpstr>
      <vt:lpstr>ПТ</vt:lpstr>
      <vt:lpstr>СБ</vt:lpstr>
      <vt:lpstr>ВС</vt:lpstr>
      <vt:lpstr>Комплексы</vt:lpstr>
      <vt:lpstr>ВС!Область_печати</vt:lpstr>
      <vt:lpstr>ВТ!Область_печати</vt:lpstr>
      <vt:lpstr>ПН!Область_печати</vt:lpstr>
      <vt:lpstr>ПТ!Область_печати</vt:lpstr>
      <vt:lpstr>СБ!Область_печати</vt:lpstr>
      <vt:lpstr>СР!Область_печати</vt:lpstr>
      <vt:lpstr>ЧТ!Область_печати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dc:creator>
  <cp:lastModifiedBy>Кейтеринг</cp:lastModifiedBy>
  <cp:lastPrinted>2021-03-11T06:15:42Z</cp:lastPrinted>
  <dcterms:created xsi:type="dcterms:W3CDTF">2015-05-14T14:15:04Z</dcterms:created>
  <dcterms:modified xsi:type="dcterms:W3CDTF">2021-05-04T08:12:11Z</dcterms:modified>
</cp:coreProperties>
</file>